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60" windowWidth="20100" windowHeight="7680" tabRatio="22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I18" i="1" l="1"/>
  <c r="BI17" i="1"/>
  <c r="BD18" i="1"/>
  <c r="BD17" i="1"/>
  <c r="AY18" i="1"/>
  <c r="AY17" i="1"/>
  <c r="AT18" i="1"/>
  <c r="AT17" i="1"/>
  <c r="AL18" i="1"/>
  <c r="AL17" i="1"/>
  <c r="AG18" i="1"/>
  <c r="AG17" i="1"/>
  <c r="AB18" i="1"/>
  <c r="AB17" i="1"/>
  <c r="W18" i="1"/>
  <c r="W17" i="1"/>
  <c r="R18" i="1" l="1"/>
  <c r="R17" i="1"/>
  <c r="I18" i="1"/>
  <c r="I17" i="1"/>
</calcChain>
</file>

<file path=xl/sharedStrings.xml><?xml version="1.0" encoding="utf-8"?>
<sst xmlns="http://schemas.openxmlformats.org/spreadsheetml/2006/main" count="340" uniqueCount="144">
  <si>
    <t>RESULTATER AV STØVPRØVER PÅ LOFT RAUNES FIRSKEFARM AS</t>
  </si>
  <si>
    <t xml:space="preserve">Prøve merket </t>
  </si>
  <si>
    <t>Støv på loft nærmest åpning I</t>
  </si>
  <si>
    <t>Støv på loft S-lab analyse I</t>
  </si>
  <si>
    <t>Støv på loft S-lab analyse II</t>
  </si>
  <si>
    <t>Støv på loft S-lab analyse III</t>
  </si>
  <si>
    <t>Støv på loft nærmest åpning II</t>
  </si>
  <si>
    <t>Rapport dato:</t>
  </si>
  <si>
    <t>Prøve merking:</t>
  </si>
  <si>
    <t>12/1237</t>
  </si>
  <si>
    <t>Prøve mengde:</t>
  </si>
  <si>
    <t>Analysert av:</t>
  </si>
  <si>
    <t>Molab AS</t>
  </si>
  <si>
    <t>Eurofins</t>
  </si>
  <si>
    <t>Rapport referanse:</t>
  </si>
  <si>
    <t>ord.45798</t>
  </si>
  <si>
    <t>ord.46015</t>
  </si>
  <si>
    <t>ord.46048</t>
  </si>
  <si>
    <t>Parameter</t>
  </si>
  <si>
    <t>Enhet</t>
  </si>
  <si>
    <t>KA-065416</t>
  </si>
  <si>
    <t>KA-065582</t>
  </si>
  <si>
    <t>KA-066229</t>
  </si>
  <si>
    <t>KA-066230</t>
  </si>
  <si>
    <t>KA-066231</t>
  </si>
  <si>
    <t>KA-066232</t>
  </si>
  <si>
    <t>KA-066233</t>
  </si>
  <si>
    <t>KA-066349</t>
  </si>
  <si>
    <t>KA-066350</t>
  </si>
  <si>
    <t>KA-066351</t>
  </si>
  <si>
    <t>KA-066352</t>
  </si>
  <si>
    <t>KA-066353</t>
  </si>
  <si>
    <t>As, Arsen</t>
  </si>
  <si>
    <t>mg/kg</t>
  </si>
  <si>
    <t>Cd, Kadmium</t>
  </si>
  <si>
    <t>Cr, Krom</t>
  </si>
  <si>
    <t>Cu, Kobber</t>
  </si>
  <si>
    <t>Ni, Nikkel</t>
  </si>
  <si>
    <t>Pb, Bly</t>
  </si>
  <si>
    <t>Zn, Zink</t>
  </si>
  <si>
    <t>Hg, Kvikksølv</t>
  </si>
  <si>
    <t>PCB, sum 7</t>
  </si>
  <si>
    <t>PAH,sum16EPA</t>
  </si>
  <si>
    <t>Benzo(a)pyren</t>
  </si>
  <si>
    <t>THC (C12-C35)</t>
  </si>
  <si>
    <t>TBT (Tributyltinnkation)</t>
  </si>
  <si>
    <t>ug/kg</t>
  </si>
  <si>
    <t>DBT (Dibutyltinnkation)</t>
  </si>
  <si>
    <t>MBT (Monobutyltinnkation)</t>
  </si>
  <si>
    <t>Asbest</t>
  </si>
  <si>
    <t>120g</t>
  </si>
  <si>
    <t>ikke påvist</t>
  </si>
  <si>
    <t>Prøve tatt:</t>
  </si>
  <si>
    <t>12/1236.1</t>
  </si>
  <si>
    <t>ikke analysert</t>
  </si>
  <si>
    <t>Støv på loft lengst fra åpning.</t>
  </si>
  <si>
    <t>KA-066448</t>
  </si>
  <si>
    <t>KA-066449</t>
  </si>
  <si>
    <t>KA-066450</t>
  </si>
  <si>
    <t>ikke analysertikke analysert</t>
  </si>
  <si>
    <t>På grunn av at støvet ikke er homogent må gjennomsnitt tall brukes, S-lab bestillte ytterligere 5 analyser av støvet. Dette ble kun utført av Molab da Eurofins hadde kastet støvprøven de fikk.</t>
  </si>
  <si>
    <t>498g</t>
  </si>
  <si>
    <t>KA-066445</t>
  </si>
  <si>
    <t>KA-066446</t>
  </si>
  <si>
    <t>KA-066451</t>
  </si>
  <si>
    <t>KA-066452</t>
  </si>
  <si>
    <t>KA-066453</t>
  </si>
  <si>
    <t>KA-066447</t>
  </si>
  <si>
    <t>KA-066439</t>
  </si>
  <si>
    <t>KA-066440</t>
  </si>
  <si>
    <t>KA-066441</t>
  </si>
  <si>
    <t>KA-066442</t>
  </si>
  <si>
    <t>KA-066443</t>
  </si>
  <si>
    <t>KA-066444</t>
  </si>
  <si>
    <t>&lt;0.2</t>
  </si>
  <si>
    <t>KA-066454</t>
  </si>
  <si>
    <t>KA-066455</t>
  </si>
  <si>
    <t>KA-066456</t>
  </si>
  <si>
    <t>KA-066457</t>
  </si>
  <si>
    <t>KA-066458</t>
  </si>
  <si>
    <t>KA-066459</t>
  </si>
  <si>
    <t>KA-066460</t>
  </si>
  <si>
    <t>KA-066461</t>
  </si>
  <si>
    <t>KA-066462</t>
  </si>
  <si>
    <t>KA-077543</t>
  </si>
  <si>
    <t>KA-077659</t>
  </si>
  <si>
    <t>KA-077660</t>
  </si>
  <si>
    <t>30g</t>
  </si>
  <si>
    <t>25g</t>
  </si>
  <si>
    <t>46.7g</t>
  </si>
  <si>
    <t>9.7g</t>
  </si>
  <si>
    <t>6.8g</t>
  </si>
  <si>
    <t>15.9g</t>
  </si>
  <si>
    <t>154.4g</t>
  </si>
  <si>
    <t>24.1g</t>
  </si>
  <si>
    <t>15,9g</t>
  </si>
  <si>
    <t>KR-1492-rev1</t>
  </si>
  <si>
    <t>KR-16875</t>
  </si>
  <si>
    <t>SUM</t>
  </si>
  <si>
    <t>Gj.snitt</t>
  </si>
  <si>
    <t>Total provemengde på loft: 498g + 120g + 312,6g (154,4g+46,7g+6,8g+9,7g+30g+24,1g+15,9g+25g) = 930,6g</t>
  </si>
  <si>
    <t xml:space="preserve">De 2 første oppsamlingene av støv ble gjort med støvsuger, den siste oppsamling ble gjort først med vasking og tørking.  </t>
  </si>
  <si>
    <t>areal 56%</t>
  </si>
  <si>
    <t xml:space="preserve">Støvet på 930,6g kom inn gjennom en ventil på 0,7m2 i perioden fra slutten av 2007 (når kjølemaskinene ble installert) til begynnelsen av 2012, dvs. 4 1/2 år.   </t>
  </si>
  <si>
    <t>&lt;0.6</t>
  </si>
  <si>
    <t>0,00911</t>
  </si>
  <si>
    <t>0,000799</t>
  </si>
  <si>
    <t>0,0057744</t>
  </si>
  <si>
    <t>0,324148</t>
  </si>
  <si>
    <t>0,0189</t>
  </si>
  <si>
    <t>0,045296</t>
  </si>
  <si>
    <t>0,009636</t>
  </si>
  <si>
    <t>Gj.sett</t>
  </si>
  <si>
    <t>0,0208</t>
  </si>
  <si>
    <t>0,0437</t>
  </si>
  <si>
    <t>0,00104</t>
  </si>
  <si>
    <t>0,00166</t>
  </si>
  <si>
    <t>0,0017</t>
  </si>
  <si>
    <t>Arsen</t>
  </si>
  <si>
    <t>Kadmium</t>
  </si>
  <si>
    <t>Krom</t>
  </si>
  <si>
    <t>Kobber</t>
  </si>
  <si>
    <t>Nikkel</t>
  </si>
  <si>
    <t>Bly</t>
  </si>
  <si>
    <t>Zink</t>
  </si>
  <si>
    <t>Kvikksølv</t>
  </si>
  <si>
    <t>PCB</t>
  </si>
  <si>
    <t>PAH-sum</t>
  </si>
  <si>
    <t>Benso(a)p</t>
  </si>
  <si>
    <t>THC C12-C</t>
  </si>
  <si>
    <t>TBT</t>
  </si>
  <si>
    <t>DBT</t>
  </si>
  <si>
    <t>MBT</t>
  </si>
  <si>
    <t>Gjennom-snitt verdier:</t>
  </si>
  <si>
    <t>Grense-verdier</t>
  </si>
  <si>
    <t>Gift-sum</t>
  </si>
  <si>
    <t>Volumet på arealet over kjølemaskinene er:138,75m3, gjennomsnittlig høyde på arealet over taket på kjølerommene er 1,273</t>
  </si>
  <si>
    <t>(5,82)</t>
  </si>
  <si>
    <t>(8,35)</t>
  </si>
  <si>
    <t xml:space="preserve">Areal på rommet er: 193.6m2, kjølemaskinene dekker 109m2 av rom. areal, dvs. 56% av rommet, største parten av støvet har kommet ned nærmest ventilen. Regner derfor med 75%.  </t>
  </si>
  <si>
    <t>1m3 = 930,6g :0,70m2 = 1.329,4g =20% tillegg =1.595g pr 1m2 : 4,5år =398,8g pr m2 pr år = 33,2g pr. mnd i gjennomsnitt over 4.5år .</t>
  </si>
  <si>
    <t xml:space="preserve">Mesteparten av støvet har falt ned nærmest ventilen, justerer derfor kun med 20% istedenfor 44% (100-56) </t>
  </si>
  <si>
    <t>KRI-03234</t>
  </si>
  <si>
    <t>Ordre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</si>
</sst>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4" fontId="0" fillId="0" borderId="5" xfId="0" applyNumberFormat="1" applyBorder="1"/>
    <xf numFmtId="0" fontId="1" fillId="0" borderId="3" xfId="0" applyFont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0" borderId="2" xfId="0" applyFill="1" applyBorder="1"/>
    <xf numFmtId="0" fontId="2" fillId="0" borderId="2" xfId="0" applyFont="1" applyFill="1" applyBorder="1"/>
    <xf numFmtId="0" fontId="2" fillId="0" borderId="2" xfId="0" applyFont="1" applyBorder="1"/>
    <xf numFmtId="14" fontId="0" fillId="0" borderId="2" xfId="0" applyNumberFormat="1" applyBorder="1"/>
    <xf numFmtId="14" fontId="0" fillId="0" borderId="3" xfId="0" applyNumberFormat="1" applyBorder="1"/>
    <xf numFmtId="14" fontId="0" fillId="0" borderId="7" xfId="0" applyNumberFormat="1" applyBorder="1"/>
    <xf numFmtId="0" fontId="0" fillId="4" borderId="3" xfId="0" applyFill="1" applyBorder="1"/>
    <xf numFmtId="0" fontId="0" fillId="3" borderId="3" xfId="0" applyFill="1" applyBorder="1"/>
    <xf numFmtId="0" fontId="0" fillId="2" borderId="3" xfId="0" applyFill="1" applyBorder="1"/>
    <xf numFmtId="0" fontId="2" fillId="0" borderId="3" xfId="0" applyFont="1" applyFill="1" applyBorder="1"/>
    <xf numFmtId="0" fontId="0" fillId="5" borderId="3" xfId="0" applyFill="1" applyBorder="1"/>
    <xf numFmtId="14" fontId="0" fillId="0" borderId="2" xfId="0" applyNumberFormat="1" applyFill="1" applyBorder="1"/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4" fontId="0" fillId="0" borderId="6" xfId="0" applyNumberFormat="1" applyBorder="1"/>
    <xf numFmtId="14" fontId="0" fillId="0" borderId="10" xfId="0" applyNumberFormat="1" applyBorder="1"/>
    <xf numFmtId="0" fontId="0" fillId="0" borderId="11" xfId="0" applyBorder="1" applyAlignment="1">
      <alignment wrapText="1"/>
    </xf>
    <xf numFmtId="14" fontId="0" fillId="0" borderId="4" xfId="0" applyNumberFormat="1" applyBorder="1"/>
    <xf numFmtId="0" fontId="3" fillId="6" borderId="7" xfId="0" applyFont="1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7" borderId="7" xfId="0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7" xfId="0" applyFill="1" applyBorder="1" applyAlignment="1">
      <alignment wrapText="1"/>
    </xf>
    <xf numFmtId="0" fontId="0" fillId="8" borderId="7" xfId="0" applyFill="1" applyBorder="1"/>
    <xf numFmtId="0" fontId="0" fillId="8" borderId="5" xfId="0" applyFill="1" applyBorder="1"/>
    <xf numFmtId="10" fontId="0" fillId="0" borderId="2" xfId="0" applyNumberFormat="1" applyBorder="1"/>
    <xf numFmtId="0" fontId="0" fillId="7" borderId="2" xfId="0" applyFill="1" applyBorder="1"/>
    <xf numFmtId="0" fontId="0" fillId="7" borderId="3" xfId="0" applyFill="1" applyBorder="1"/>
    <xf numFmtId="0" fontId="2" fillId="0" borderId="3" xfId="0" applyFont="1" applyBorder="1"/>
    <xf numFmtId="0" fontId="4" fillId="5" borderId="2" xfId="0" applyFont="1" applyFill="1" applyBorder="1"/>
    <xf numFmtId="0" fontId="0" fillId="0" borderId="0" xfId="0" applyBorder="1"/>
    <xf numFmtId="0" fontId="0" fillId="0" borderId="12" xfId="0" applyBorder="1" applyAlignment="1">
      <alignment wrapText="1"/>
    </xf>
    <xf numFmtId="14" fontId="0" fillId="0" borderId="1" xfId="0" applyNumberFormat="1" applyBorder="1"/>
    <xf numFmtId="0" fontId="0" fillId="6" borderId="7" xfId="0" applyFill="1" applyBorder="1" applyAlignment="1"/>
    <xf numFmtId="0" fontId="0" fillId="0" borderId="0" xfId="0" applyFill="1"/>
    <xf numFmtId="0" fontId="3" fillId="6" borderId="7" xfId="0" applyFont="1" applyFill="1" applyBorder="1" applyAlignment="1"/>
    <xf numFmtId="3" fontId="0" fillId="0" borderId="0" xfId="0" applyNumberFormat="1"/>
    <xf numFmtId="0" fontId="0" fillId="4" borderId="0" xfId="0" applyFont="1" applyFill="1"/>
    <xf numFmtId="0" fontId="0" fillId="3" borderId="0" xfId="0" applyFill="1"/>
    <xf numFmtId="0" fontId="0" fillId="4" borderId="0" xfId="0" applyFill="1"/>
    <xf numFmtId="0" fontId="0" fillId="2" borderId="0" xfId="0" applyFill="1"/>
    <xf numFmtId="0" fontId="0" fillId="5" borderId="0" xfId="0" applyFill="1"/>
    <xf numFmtId="0" fontId="4" fillId="5" borderId="0" xfId="0" applyFont="1" applyFill="1"/>
    <xf numFmtId="0" fontId="0" fillId="7" borderId="0" xfId="0" applyFill="1"/>
    <xf numFmtId="0" fontId="0" fillId="0" borderId="13" xfId="0" applyFill="1" applyBorder="1"/>
    <xf numFmtId="0" fontId="0" fillId="0" borderId="2" xfId="0" applyBorder="1" applyAlignment="1">
      <alignment wrapText="1"/>
    </xf>
    <xf numFmtId="0" fontId="0" fillId="0" borderId="2" xfId="0" applyNumberFormat="1" applyBorder="1" applyAlignment="1">
      <alignment horizontal="left" vertical="top"/>
    </xf>
    <xf numFmtId="0" fontId="0" fillId="0" borderId="0" xfId="0" applyNumberFormat="1" applyAlignment="1">
      <alignment horizontal="left"/>
    </xf>
    <xf numFmtId="0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0"/>
  <sheetViews>
    <sheetView tabSelected="1" workbookViewId="0">
      <selection activeCell="D3" sqref="D3"/>
    </sheetView>
  </sheetViews>
  <sheetFormatPr defaultRowHeight="14.4" x14ac:dyDescent="0.3"/>
  <cols>
    <col min="3" max="8" width="10.6640625" customWidth="1"/>
    <col min="9" max="9" width="7.6640625" customWidth="1"/>
    <col min="10" max="10" width="8.6640625" customWidth="1"/>
    <col min="11" max="17" width="10.6640625" customWidth="1"/>
    <col min="18" max="18" width="7.6640625" customWidth="1"/>
    <col min="19" max="19" width="8.5546875" customWidth="1"/>
    <col min="20" max="22" width="10.6640625" customWidth="1"/>
    <col min="23" max="24" width="8.6640625" customWidth="1"/>
    <col min="25" max="27" width="10.6640625" customWidth="1"/>
    <col min="28" max="29" width="8.6640625" customWidth="1"/>
    <col min="30" max="32" width="10.6640625" customWidth="1"/>
    <col min="33" max="34" width="8.6640625" customWidth="1"/>
    <col min="35" max="37" width="10.6640625" customWidth="1"/>
    <col min="38" max="39" width="8.6640625" customWidth="1"/>
    <col min="40" max="45" width="10.6640625" customWidth="1"/>
    <col min="46" max="47" width="8.6640625" customWidth="1"/>
    <col min="48" max="50" width="10.6640625" customWidth="1"/>
    <col min="51" max="52" width="8.6640625" customWidth="1"/>
    <col min="53" max="55" width="10.6640625" customWidth="1"/>
    <col min="56" max="57" width="8.6640625" customWidth="1"/>
    <col min="58" max="60" width="11.6640625" customWidth="1"/>
    <col min="66" max="66" width="10.109375" bestFit="1" customWidth="1"/>
  </cols>
  <sheetData>
    <row r="1" spans="1:66" ht="18" x14ac:dyDescent="0.35">
      <c r="A1" s="9" t="s">
        <v>0</v>
      </c>
      <c r="B1" s="7"/>
      <c r="C1" s="7"/>
      <c r="D1" s="7"/>
      <c r="E1" s="7"/>
      <c r="F1" s="7"/>
      <c r="G1" s="7"/>
      <c r="H1" s="5"/>
      <c r="I1" s="7"/>
      <c r="J1" s="7"/>
      <c r="K1" s="7"/>
      <c r="L1" s="7"/>
      <c r="M1" s="7"/>
      <c r="N1" s="7"/>
      <c r="O1" s="7"/>
      <c r="P1" s="7"/>
      <c r="Q1" s="7"/>
      <c r="R1" s="45"/>
      <c r="S1" s="45"/>
    </row>
    <row r="2" spans="1:66" ht="43.2" x14ac:dyDescent="0.3">
      <c r="A2" s="7" t="s">
        <v>1</v>
      </c>
      <c r="B2" s="5"/>
      <c r="C2" s="26" t="s">
        <v>2</v>
      </c>
      <c r="D2" s="26" t="s">
        <v>6</v>
      </c>
      <c r="E2" s="26" t="s">
        <v>6</v>
      </c>
      <c r="F2" s="26" t="s">
        <v>6</v>
      </c>
      <c r="G2" s="26" t="s">
        <v>6</v>
      </c>
      <c r="H2" s="27" t="s">
        <v>6</v>
      </c>
      <c r="I2" s="46"/>
      <c r="J2" s="46">
        <v>1</v>
      </c>
      <c r="K2" s="26" t="s">
        <v>3</v>
      </c>
      <c r="L2" s="26" t="s">
        <v>4</v>
      </c>
      <c r="M2" s="26" t="s">
        <v>5</v>
      </c>
      <c r="N2" s="26" t="s">
        <v>5</v>
      </c>
      <c r="O2" s="26" t="s">
        <v>5</v>
      </c>
      <c r="P2" s="26" t="s">
        <v>5</v>
      </c>
      <c r="Q2" s="26" t="s">
        <v>5</v>
      </c>
      <c r="R2" s="46"/>
      <c r="S2" s="46">
        <v>2</v>
      </c>
      <c r="T2" s="27" t="s">
        <v>55</v>
      </c>
      <c r="U2" s="27" t="s">
        <v>55</v>
      </c>
      <c r="V2" s="30" t="s">
        <v>55</v>
      </c>
      <c r="W2" s="30"/>
      <c r="X2" s="30">
        <v>3</v>
      </c>
      <c r="Y2" s="30" t="s">
        <v>55</v>
      </c>
      <c r="Z2" s="30" t="s">
        <v>55</v>
      </c>
      <c r="AA2" s="30" t="s">
        <v>55</v>
      </c>
      <c r="AB2" s="30"/>
      <c r="AC2" s="30">
        <v>4</v>
      </c>
      <c r="AD2" s="30" t="s">
        <v>55</v>
      </c>
      <c r="AE2" s="30" t="s">
        <v>55</v>
      </c>
      <c r="AF2" s="30" t="s">
        <v>55</v>
      </c>
      <c r="AG2" s="30"/>
      <c r="AH2" s="30">
        <v>5</v>
      </c>
      <c r="AI2" s="30" t="s">
        <v>55</v>
      </c>
      <c r="AJ2" s="30" t="s">
        <v>55</v>
      </c>
      <c r="AK2" s="30" t="s">
        <v>55</v>
      </c>
      <c r="AL2" s="30"/>
      <c r="AM2" s="30">
        <v>6</v>
      </c>
      <c r="AN2" s="30" t="s">
        <v>55</v>
      </c>
      <c r="AO2" s="30" t="s">
        <v>55</v>
      </c>
      <c r="AP2" s="30" t="s">
        <v>55</v>
      </c>
      <c r="AQ2" s="27" t="s">
        <v>55</v>
      </c>
      <c r="AR2" s="27" t="s">
        <v>55</v>
      </c>
      <c r="AS2" s="27" t="s">
        <v>55</v>
      </c>
      <c r="AT2" s="27"/>
      <c r="AU2" s="27">
        <v>7</v>
      </c>
      <c r="AV2" s="30" t="s">
        <v>55</v>
      </c>
      <c r="AW2" s="30" t="s">
        <v>55</v>
      </c>
      <c r="AX2" s="30" t="s">
        <v>55</v>
      </c>
      <c r="AY2" s="30"/>
      <c r="AZ2" s="30">
        <v>8</v>
      </c>
      <c r="BA2" s="30" t="s">
        <v>55</v>
      </c>
      <c r="BB2" s="30" t="s">
        <v>55</v>
      </c>
      <c r="BC2" s="27" t="s">
        <v>55</v>
      </c>
      <c r="BD2" s="27"/>
      <c r="BE2" s="27">
        <v>9</v>
      </c>
      <c r="BF2" s="30" t="s">
        <v>55</v>
      </c>
      <c r="BG2" s="30" t="s">
        <v>55</v>
      </c>
      <c r="BH2" s="30" t="s">
        <v>55</v>
      </c>
      <c r="BI2" s="27"/>
      <c r="BJ2" s="27"/>
      <c r="BK2" s="2"/>
      <c r="BL2" s="60" t="s">
        <v>133</v>
      </c>
      <c r="BM2" s="60" t="s">
        <v>134</v>
      </c>
      <c r="BN2" s="2" t="s">
        <v>135</v>
      </c>
    </row>
    <row r="3" spans="1:66" x14ac:dyDescent="0.3">
      <c r="A3" s="1" t="s">
        <v>143</v>
      </c>
      <c r="B3" s="1"/>
      <c r="C3" s="50">
        <v>45720</v>
      </c>
      <c r="D3" s="33"/>
      <c r="E3" s="33"/>
      <c r="F3" s="33"/>
      <c r="G3" s="32"/>
      <c r="H3" s="33"/>
      <c r="I3" s="33" t="s">
        <v>98</v>
      </c>
      <c r="J3" s="48" t="s">
        <v>99</v>
      </c>
      <c r="K3" s="35"/>
      <c r="L3" s="34"/>
      <c r="M3" s="34"/>
      <c r="N3" s="34"/>
      <c r="O3" s="34"/>
      <c r="P3" s="34"/>
      <c r="Q3" s="34"/>
      <c r="R3" t="s">
        <v>98</v>
      </c>
      <c r="S3" t="s">
        <v>99</v>
      </c>
      <c r="T3" s="36"/>
      <c r="U3" s="37"/>
      <c r="V3" s="37"/>
      <c r="W3" t="s">
        <v>98</v>
      </c>
      <c r="X3" t="s">
        <v>99</v>
      </c>
      <c r="Y3" s="38"/>
      <c r="Z3" s="38"/>
      <c r="AA3" s="38"/>
      <c r="AB3" t="s">
        <v>98</v>
      </c>
      <c r="AC3" t="s">
        <v>99</v>
      </c>
      <c r="AD3" s="38"/>
      <c r="AE3" s="38"/>
      <c r="AF3" s="38"/>
      <c r="AG3" t="s">
        <v>98</v>
      </c>
      <c r="AH3" t="s">
        <v>99</v>
      </c>
      <c r="AI3" s="38"/>
      <c r="AJ3" s="38"/>
      <c r="AK3" s="38"/>
      <c r="AL3" t="s">
        <v>98</v>
      </c>
      <c r="AM3" t="s">
        <v>99</v>
      </c>
      <c r="AN3" s="38"/>
      <c r="AO3" s="38"/>
      <c r="AP3" s="38"/>
      <c r="AQ3" s="38"/>
      <c r="AR3" s="38"/>
      <c r="AS3" s="39"/>
      <c r="AT3" t="s">
        <v>98</v>
      </c>
      <c r="AU3" t="s">
        <v>99</v>
      </c>
      <c r="AV3" s="38"/>
      <c r="AW3" s="38"/>
      <c r="AX3" s="38"/>
      <c r="AY3" t="s">
        <v>98</v>
      </c>
      <c r="AZ3" t="s">
        <v>112</v>
      </c>
      <c r="BA3" s="38"/>
      <c r="BB3" s="38"/>
      <c r="BC3" s="38"/>
      <c r="BD3" t="s">
        <v>98</v>
      </c>
      <c r="BE3" t="s">
        <v>99</v>
      </c>
      <c r="BF3" s="38"/>
      <c r="BG3" s="38"/>
      <c r="BH3" s="38"/>
      <c r="BI3" t="s">
        <v>98</v>
      </c>
      <c r="BJ3" t="s">
        <v>99</v>
      </c>
      <c r="BK3" s="2"/>
      <c r="BL3" s="2"/>
      <c r="BM3" s="2"/>
      <c r="BN3" s="2"/>
    </row>
    <row r="4" spans="1:66" x14ac:dyDescent="0.3">
      <c r="A4" s="1" t="s">
        <v>7</v>
      </c>
      <c r="B4" s="6"/>
      <c r="C4" s="28">
        <v>40989</v>
      </c>
      <c r="D4" s="28">
        <v>41067</v>
      </c>
      <c r="E4" s="28">
        <v>41067</v>
      </c>
      <c r="F4" s="28">
        <v>41067</v>
      </c>
      <c r="G4" s="28">
        <v>41067</v>
      </c>
      <c r="H4" s="29">
        <v>41067</v>
      </c>
      <c r="I4" s="47"/>
      <c r="J4" s="47"/>
      <c r="K4" s="28">
        <v>40987</v>
      </c>
      <c r="L4" s="28">
        <v>40991</v>
      </c>
      <c r="M4" s="28">
        <v>41012</v>
      </c>
      <c r="N4" s="28">
        <v>41012</v>
      </c>
      <c r="O4" s="28">
        <v>41012</v>
      </c>
      <c r="P4" s="28">
        <v>41012</v>
      </c>
      <c r="Q4" s="28">
        <v>41012</v>
      </c>
      <c r="R4" s="28"/>
      <c r="S4" s="28"/>
      <c r="T4" s="31">
        <v>41067</v>
      </c>
      <c r="U4" s="31">
        <v>41067</v>
      </c>
      <c r="V4" s="31">
        <v>41067</v>
      </c>
      <c r="W4" s="31"/>
      <c r="X4" s="31"/>
      <c r="Y4" s="31">
        <v>41067</v>
      </c>
      <c r="Z4" s="31">
        <v>41067</v>
      </c>
      <c r="AA4" s="31">
        <v>41067</v>
      </c>
      <c r="AB4" s="31"/>
      <c r="AC4" s="31"/>
      <c r="AD4" s="31">
        <v>41067</v>
      </c>
      <c r="AE4" s="31">
        <v>41067</v>
      </c>
      <c r="AF4" s="31">
        <v>41067</v>
      </c>
      <c r="AG4" s="31"/>
      <c r="AH4" s="31"/>
      <c r="AI4" s="31">
        <v>41067</v>
      </c>
      <c r="AJ4" s="31">
        <v>41067</v>
      </c>
      <c r="AK4" s="31">
        <v>41067</v>
      </c>
      <c r="AL4" s="31"/>
      <c r="AM4" s="31"/>
      <c r="AN4" s="31">
        <v>41067</v>
      </c>
      <c r="AO4" s="31">
        <v>41067</v>
      </c>
      <c r="AP4" s="31">
        <v>41067</v>
      </c>
      <c r="AQ4" s="31">
        <v>41373</v>
      </c>
      <c r="AR4" s="31">
        <v>41373</v>
      </c>
      <c r="AS4" s="31">
        <v>41373</v>
      </c>
      <c r="AT4" s="31"/>
      <c r="AU4" s="31"/>
      <c r="AV4" s="31">
        <v>41067</v>
      </c>
      <c r="AW4" s="31">
        <v>41067</v>
      </c>
      <c r="AX4" s="31">
        <v>41067</v>
      </c>
      <c r="AY4" s="31"/>
      <c r="AZ4" s="31"/>
      <c r="BA4" s="31">
        <v>41067</v>
      </c>
      <c r="BB4" s="31">
        <v>41067</v>
      </c>
      <c r="BC4" s="31">
        <v>41067</v>
      </c>
      <c r="BD4" s="31"/>
      <c r="BE4" s="31"/>
      <c r="BF4" s="31">
        <v>41067</v>
      </c>
      <c r="BG4" s="31">
        <v>41067</v>
      </c>
      <c r="BH4" s="31">
        <v>41067</v>
      </c>
      <c r="BI4" s="31"/>
      <c r="BJ4" s="29"/>
      <c r="BK4" s="2"/>
      <c r="BL4" s="2"/>
      <c r="BM4" s="2"/>
      <c r="BN4" s="2"/>
    </row>
    <row r="5" spans="1:66" x14ac:dyDescent="0.3">
      <c r="A5" s="1" t="s">
        <v>52</v>
      </c>
      <c r="B5" s="6"/>
      <c r="C5" s="8">
        <v>40967</v>
      </c>
      <c r="D5" s="8">
        <v>40967</v>
      </c>
      <c r="E5" s="8">
        <v>40967</v>
      </c>
      <c r="F5" s="8">
        <v>40967</v>
      </c>
      <c r="G5" s="8">
        <v>40967</v>
      </c>
      <c r="H5" s="18">
        <v>40967</v>
      </c>
      <c r="I5" s="19"/>
      <c r="J5" s="19"/>
      <c r="K5" s="8">
        <v>40980</v>
      </c>
      <c r="L5" s="8">
        <v>40980</v>
      </c>
      <c r="M5" s="8">
        <v>40980</v>
      </c>
      <c r="N5" s="8">
        <v>40980</v>
      </c>
      <c r="O5" s="8">
        <v>40980</v>
      </c>
      <c r="P5" s="8">
        <v>40980</v>
      </c>
      <c r="Q5" s="8">
        <v>40980</v>
      </c>
      <c r="R5" s="8"/>
      <c r="S5" s="8"/>
      <c r="T5" s="17">
        <v>40995</v>
      </c>
      <c r="U5" s="17">
        <v>40995</v>
      </c>
      <c r="V5" s="17">
        <v>40995</v>
      </c>
      <c r="W5" s="17"/>
      <c r="X5" s="17"/>
      <c r="Y5" s="17">
        <v>40995</v>
      </c>
      <c r="Z5" s="17">
        <v>40995</v>
      </c>
      <c r="AA5" s="17">
        <v>40995</v>
      </c>
      <c r="AB5" s="17"/>
      <c r="AC5" s="17"/>
      <c r="AD5" s="17">
        <v>40995</v>
      </c>
      <c r="AE5" s="17">
        <v>40995</v>
      </c>
      <c r="AF5" s="17">
        <v>40995</v>
      </c>
      <c r="AG5" s="17"/>
      <c r="AH5" s="17"/>
      <c r="AI5" s="17">
        <v>40995</v>
      </c>
      <c r="AJ5" s="17">
        <v>40995</v>
      </c>
      <c r="AK5" s="17">
        <v>40995</v>
      </c>
      <c r="AL5" s="17"/>
      <c r="AM5" s="17"/>
      <c r="AN5" s="17">
        <v>40995</v>
      </c>
      <c r="AO5" s="17">
        <v>40995</v>
      </c>
      <c r="AP5" s="17">
        <v>40995</v>
      </c>
      <c r="AQ5" s="17">
        <v>40995</v>
      </c>
      <c r="AR5" s="17">
        <v>40995</v>
      </c>
      <c r="AS5" s="17">
        <v>40995</v>
      </c>
      <c r="AT5" s="17"/>
      <c r="AU5" s="17"/>
      <c r="AV5" s="17">
        <v>40995</v>
      </c>
      <c r="AW5" s="17">
        <v>40995</v>
      </c>
      <c r="AX5" s="17">
        <v>40995</v>
      </c>
      <c r="AY5" s="17"/>
      <c r="AZ5" s="17"/>
      <c r="BA5" s="17">
        <v>40995</v>
      </c>
      <c r="BB5" s="17">
        <v>40995</v>
      </c>
      <c r="BC5" s="17">
        <v>40995</v>
      </c>
      <c r="BD5" s="17"/>
      <c r="BE5" s="17"/>
      <c r="BF5" s="17">
        <v>40995</v>
      </c>
      <c r="BG5" s="17">
        <v>40995</v>
      </c>
      <c r="BH5" s="17">
        <v>40995</v>
      </c>
      <c r="BI5" s="17"/>
      <c r="BJ5" s="18"/>
      <c r="BK5" s="2"/>
      <c r="BL5" s="2"/>
      <c r="BM5" s="2"/>
      <c r="BN5" s="2"/>
    </row>
    <row r="6" spans="1:66" x14ac:dyDescent="0.3">
      <c r="A6" s="1" t="s">
        <v>8</v>
      </c>
      <c r="B6" s="6"/>
      <c r="C6" s="8">
        <v>45720</v>
      </c>
      <c r="D6">
        <v>46048</v>
      </c>
      <c r="E6">
        <v>46048</v>
      </c>
      <c r="F6">
        <v>46048</v>
      </c>
      <c r="G6">
        <v>46048</v>
      </c>
      <c r="H6">
        <v>46048</v>
      </c>
      <c r="K6" s="8" t="s">
        <v>53</v>
      </c>
      <c r="L6" s="8" t="s">
        <v>9</v>
      </c>
      <c r="M6" s="8" t="s">
        <v>53</v>
      </c>
      <c r="N6" s="8" t="s">
        <v>53</v>
      </c>
      <c r="O6" s="8" t="s">
        <v>53</v>
      </c>
      <c r="P6" s="8" t="s">
        <v>53</v>
      </c>
      <c r="Q6" s="8" t="s">
        <v>53</v>
      </c>
      <c r="R6" s="8"/>
      <c r="S6" s="8"/>
      <c r="T6" s="2">
        <v>46048</v>
      </c>
      <c r="U6" s="2">
        <v>46048</v>
      </c>
      <c r="V6" s="2">
        <v>46048</v>
      </c>
      <c r="W6" s="2"/>
      <c r="X6" s="2"/>
      <c r="Y6" s="2">
        <v>46048</v>
      </c>
      <c r="Z6" s="2">
        <v>46048</v>
      </c>
      <c r="AA6" s="2">
        <v>46048</v>
      </c>
      <c r="AB6" s="2"/>
      <c r="AC6" s="2"/>
      <c r="AD6" s="2">
        <v>46048</v>
      </c>
      <c r="AE6" s="2">
        <v>46048</v>
      </c>
      <c r="AF6" s="2">
        <v>46048</v>
      </c>
      <c r="AG6" s="2"/>
      <c r="AH6" s="2"/>
      <c r="AI6" s="2">
        <v>46048</v>
      </c>
      <c r="AJ6" s="2">
        <v>46048</v>
      </c>
      <c r="AK6" s="2">
        <v>46048</v>
      </c>
      <c r="AL6" s="2"/>
      <c r="AM6" s="2"/>
      <c r="AN6" s="2">
        <v>46048</v>
      </c>
      <c r="AO6" s="2">
        <v>46048</v>
      </c>
      <c r="AP6" s="2">
        <v>46048</v>
      </c>
      <c r="AQ6" s="2">
        <v>50037</v>
      </c>
      <c r="AR6" s="2">
        <v>50037</v>
      </c>
      <c r="AS6" s="2">
        <v>50037</v>
      </c>
      <c r="AT6" s="2"/>
      <c r="AU6" s="2"/>
      <c r="AV6" s="2">
        <v>46048</v>
      </c>
      <c r="AW6" s="2">
        <v>46048</v>
      </c>
      <c r="AX6" s="2">
        <v>46048</v>
      </c>
      <c r="AY6" s="2"/>
      <c r="AZ6" s="2"/>
      <c r="BA6" s="2">
        <v>46048</v>
      </c>
      <c r="BB6" s="2">
        <v>46048</v>
      </c>
      <c r="BC6" s="2">
        <v>46048</v>
      </c>
      <c r="BD6" s="2"/>
      <c r="BE6" s="2"/>
      <c r="BF6" s="2">
        <v>46048</v>
      </c>
      <c r="BG6" s="2">
        <v>46048</v>
      </c>
      <c r="BH6" s="2">
        <v>46048</v>
      </c>
      <c r="BI6" s="2"/>
      <c r="BJ6" s="3"/>
      <c r="BK6" s="2"/>
      <c r="BL6" s="2"/>
      <c r="BM6" s="2"/>
      <c r="BN6" s="2"/>
    </row>
    <row r="7" spans="1:66" x14ac:dyDescent="0.3">
      <c r="A7" s="1" t="s">
        <v>10</v>
      </c>
      <c r="B7" s="6"/>
      <c r="C7" s="8" t="s">
        <v>61</v>
      </c>
      <c r="D7" s="8" t="s">
        <v>61</v>
      </c>
      <c r="E7" s="8" t="s">
        <v>61</v>
      </c>
      <c r="F7" s="8" t="s">
        <v>61</v>
      </c>
      <c r="G7" s="8" t="s">
        <v>61</v>
      </c>
      <c r="H7" s="3" t="s">
        <v>61</v>
      </c>
      <c r="I7" s="7"/>
      <c r="J7" s="7" t="s">
        <v>61</v>
      </c>
      <c r="K7" s="8" t="s">
        <v>50</v>
      </c>
      <c r="L7" s="8" t="s">
        <v>50</v>
      </c>
      <c r="M7" s="8" t="s">
        <v>50</v>
      </c>
      <c r="N7" s="8" t="s">
        <v>50</v>
      </c>
      <c r="O7" s="8" t="s">
        <v>50</v>
      </c>
      <c r="P7" s="8" t="s">
        <v>50</v>
      </c>
      <c r="Q7" s="8" t="s">
        <v>50</v>
      </c>
      <c r="R7" s="8"/>
      <c r="S7" s="8" t="s">
        <v>50</v>
      </c>
      <c r="T7" s="25" t="s">
        <v>93</v>
      </c>
      <c r="U7" s="25" t="s">
        <v>93</v>
      </c>
      <c r="V7" s="25" t="s">
        <v>93</v>
      </c>
      <c r="W7" s="25"/>
      <c r="X7" s="25" t="s">
        <v>93</v>
      </c>
      <c r="Y7" s="2" t="s">
        <v>89</v>
      </c>
      <c r="Z7" s="2" t="s">
        <v>89</v>
      </c>
      <c r="AA7" s="2" t="s">
        <v>89</v>
      </c>
      <c r="AB7" s="2"/>
      <c r="AC7" s="2" t="s">
        <v>89</v>
      </c>
      <c r="AD7" s="2" t="s">
        <v>91</v>
      </c>
      <c r="AE7" s="2" t="s">
        <v>91</v>
      </c>
      <c r="AF7" s="2" t="s">
        <v>91</v>
      </c>
      <c r="AG7" s="2"/>
      <c r="AH7" s="2" t="s">
        <v>91</v>
      </c>
      <c r="AI7" s="2" t="s">
        <v>90</v>
      </c>
      <c r="AJ7" s="2" t="s">
        <v>90</v>
      </c>
      <c r="AK7" s="2" t="s">
        <v>90</v>
      </c>
      <c r="AL7" s="2"/>
      <c r="AM7" s="2" t="s">
        <v>90</v>
      </c>
      <c r="AN7" s="2" t="s">
        <v>87</v>
      </c>
      <c r="AO7" s="2" t="s">
        <v>87</v>
      </c>
      <c r="AP7" s="2" t="s">
        <v>87</v>
      </c>
      <c r="AQ7" s="2" t="s">
        <v>87</v>
      </c>
      <c r="AR7" s="2" t="s">
        <v>87</v>
      </c>
      <c r="AS7" s="2" t="s">
        <v>87</v>
      </c>
      <c r="AT7" s="2"/>
      <c r="AU7" s="2" t="s">
        <v>87</v>
      </c>
      <c r="AV7" s="2" t="s">
        <v>94</v>
      </c>
      <c r="AW7" s="2" t="s">
        <v>94</v>
      </c>
      <c r="AX7" s="3" t="s">
        <v>94</v>
      </c>
      <c r="AY7" s="3"/>
      <c r="AZ7" s="3" t="s">
        <v>94</v>
      </c>
      <c r="BA7" s="2" t="s">
        <v>95</v>
      </c>
      <c r="BB7" s="2" t="s">
        <v>92</v>
      </c>
      <c r="BC7" s="3" t="s">
        <v>92</v>
      </c>
      <c r="BD7" s="3"/>
      <c r="BE7" s="3" t="s">
        <v>92</v>
      </c>
      <c r="BF7" s="2" t="s">
        <v>88</v>
      </c>
      <c r="BG7" s="2" t="s">
        <v>88</v>
      </c>
      <c r="BH7" s="2" t="s">
        <v>88</v>
      </c>
      <c r="BI7" s="3"/>
      <c r="BJ7" s="3" t="s">
        <v>88</v>
      </c>
      <c r="BK7" s="2"/>
      <c r="BL7" s="2"/>
      <c r="BM7" s="2"/>
      <c r="BN7" s="2"/>
    </row>
    <row r="8" spans="1:66" x14ac:dyDescent="0.3">
      <c r="A8" s="1" t="s">
        <v>11</v>
      </c>
      <c r="B8" s="6"/>
      <c r="C8" s="8" t="s">
        <v>12</v>
      </c>
      <c r="D8" s="8" t="s">
        <v>12</v>
      </c>
      <c r="E8" s="8" t="s">
        <v>12</v>
      </c>
      <c r="F8" s="8" t="s">
        <v>12</v>
      </c>
      <c r="G8" s="8" t="s">
        <v>12</v>
      </c>
      <c r="H8" s="19" t="s">
        <v>12</v>
      </c>
      <c r="I8" s="19"/>
      <c r="J8" s="19"/>
      <c r="K8" s="8" t="s">
        <v>12</v>
      </c>
      <c r="L8" s="8" t="s">
        <v>13</v>
      </c>
      <c r="M8" s="8" t="s">
        <v>12</v>
      </c>
      <c r="N8" s="8" t="s">
        <v>12</v>
      </c>
      <c r="O8" s="8" t="s">
        <v>12</v>
      </c>
      <c r="P8" s="8" t="s">
        <v>12</v>
      </c>
      <c r="Q8" s="8" t="s">
        <v>12</v>
      </c>
      <c r="R8" s="8"/>
      <c r="S8" s="8"/>
      <c r="T8" s="25" t="s">
        <v>12</v>
      </c>
      <c r="U8" s="25" t="s">
        <v>12</v>
      </c>
      <c r="V8" s="2" t="s">
        <v>12</v>
      </c>
      <c r="W8" s="2"/>
      <c r="X8" s="2"/>
      <c r="Y8" s="2" t="s">
        <v>12</v>
      </c>
      <c r="Z8" s="2" t="s">
        <v>12</v>
      </c>
      <c r="AA8" s="2" t="s">
        <v>12</v>
      </c>
      <c r="AB8" s="3"/>
      <c r="AC8" s="3"/>
      <c r="AD8" s="3" t="s">
        <v>12</v>
      </c>
      <c r="AE8" s="3" t="s">
        <v>12</v>
      </c>
      <c r="AF8" s="3" t="s">
        <v>12</v>
      </c>
      <c r="AG8" s="3"/>
      <c r="AH8" s="3"/>
      <c r="AI8" s="2" t="s">
        <v>12</v>
      </c>
      <c r="AJ8" s="2" t="s">
        <v>12</v>
      </c>
      <c r="AK8" s="2" t="s">
        <v>12</v>
      </c>
      <c r="AL8" s="2"/>
      <c r="AM8" s="2"/>
      <c r="AN8" s="2" t="s">
        <v>12</v>
      </c>
      <c r="AO8" s="2" t="s">
        <v>12</v>
      </c>
      <c r="AP8" s="2" t="s">
        <v>12</v>
      </c>
      <c r="AQ8" s="3" t="s">
        <v>12</v>
      </c>
      <c r="AR8" s="3" t="s">
        <v>12</v>
      </c>
      <c r="AS8" s="3" t="s">
        <v>12</v>
      </c>
      <c r="AT8" s="3"/>
      <c r="AU8" s="3"/>
      <c r="AV8" s="2" t="s">
        <v>12</v>
      </c>
      <c r="AW8" s="2" t="s">
        <v>12</v>
      </c>
      <c r="AX8" s="3" t="s">
        <v>12</v>
      </c>
      <c r="AY8" s="3"/>
      <c r="AZ8" s="3"/>
      <c r="BA8" s="3" t="s">
        <v>12</v>
      </c>
      <c r="BB8" s="3" t="s">
        <v>12</v>
      </c>
      <c r="BC8" s="3" t="s">
        <v>12</v>
      </c>
      <c r="BD8" s="3"/>
      <c r="BE8" s="3"/>
      <c r="BF8" s="2" t="s">
        <v>12</v>
      </c>
      <c r="BG8" s="2" t="s">
        <v>12</v>
      </c>
      <c r="BH8" s="2" t="s">
        <v>12</v>
      </c>
      <c r="BI8" s="3"/>
      <c r="BJ8" s="3"/>
      <c r="BK8" s="2"/>
      <c r="BL8" s="2"/>
      <c r="BM8" s="2"/>
      <c r="BN8" s="2"/>
    </row>
    <row r="9" spans="1:66" x14ac:dyDescent="0.3">
      <c r="A9" s="1" t="s">
        <v>14</v>
      </c>
      <c r="B9" s="6"/>
      <c r="C9" s="8" t="s">
        <v>142</v>
      </c>
      <c r="D9" s="8" t="s">
        <v>17</v>
      </c>
      <c r="E9" s="8" t="s">
        <v>17</v>
      </c>
      <c r="F9" s="8" t="s">
        <v>17</v>
      </c>
      <c r="G9" s="8" t="s">
        <v>17</v>
      </c>
      <c r="H9" s="3" t="s">
        <v>17</v>
      </c>
      <c r="I9" s="7"/>
      <c r="J9" s="7"/>
      <c r="K9" s="8" t="s">
        <v>15</v>
      </c>
      <c r="L9" s="8"/>
      <c r="M9" s="8" t="s">
        <v>16</v>
      </c>
      <c r="N9" s="8" t="s">
        <v>16</v>
      </c>
      <c r="O9" s="8" t="s">
        <v>16</v>
      </c>
      <c r="P9" s="8" t="s">
        <v>16</v>
      </c>
      <c r="Q9" s="8" t="s">
        <v>16</v>
      </c>
      <c r="R9" s="8"/>
      <c r="S9" s="8"/>
      <c r="T9" s="2" t="s">
        <v>96</v>
      </c>
      <c r="U9" s="2" t="s">
        <v>96</v>
      </c>
      <c r="V9" s="2" t="s">
        <v>96</v>
      </c>
      <c r="W9" s="2"/>
      <c r="X9" s="2"/>
      <c r="Y9" s="2" t="s">
        <v>96</v>
      </c>
      <c r="Z9" s="2" t="s">
        <v>96</v>
      </c>
      <c r="AA9" s="2" t="s">
        <v>96</v>
      </c>
      <c r="AB9" s="2"/>
      <c r="AC9" s="2"/>
      <c r="AD9" s="2" t="s">
        <v>96</v>
      </c>
      <c r="AE9" s="2" t="s">
        <v>96</v>
      </c>
      <c r="AF9" s="2" t="s">
        <v>96</v>
      </c>
      <c r="AG9" s="2"/>
      <c r="AH9" s="2"/>
      <c r="AI9" s="2" t="s">
        <v>96</v>
      </c>
      <c r="AJ9" s="2" t="s">
        <v>96</v>
      </c>
      <c r="AK9" s="2" t="s">
        <v>96</v>
      </c>
      <c r="AL9" s="2"/>
      <c r="AM9" s="2"/>
      <c r="AN9" s="2" t="s">
        <v>96</v>
      </c>
      <c r="AO9" s="2" t="s">
        <v>96</v>
      </c>
      <c r="AP9" s="2" t="s">
        <v>96</v>
      </c>
      <c r="AQ9" s="2" t="s">
        <v>97</v>
      </c>
      <c r="AR9" s="2" t="s">
        <v>97</v>
      </c>
      <c r="AS9" s="2" t="s">
        <v>97</v>
      </c>
      <c r="AT9" s="2"/>
      <c r="AU9" s="2"/>
      <c r="AV9" s="2" t="s">
        <v>96</v>
      </c>
      <c r="AW9" s="2" t="s">
        <v>96</v>
      </c>
      <c r="AX9" s="2" t="s">
        <v>96</v>
      </c>
      <c r="AY9" s="2"/>
      <c r="AZ9" s="2"/>
      <c r="BA9" s="2" t="s">
        <v>96</v>
      </c>
      <c r="BB9" s="2" t="s">
        <v>96</v>
      </c>
      <c r="BC9" s="2" t="s">
        <v>96</v>
      </c>
      <c r="BD9" s="2"/>
      <c r="BE9" s="2"/>
      <c r="BF9" s="2" t="s">
        <v>96</v>
      </c>
      <c r="BG9" s="2" t="s">
        <v>96</v>
      </c>
      <c r="BH9" s="2" t="s">
        <v>96</v>
      </c>
      <c r="BI9" s="2"/>
      <c r="BJ9" s="3"/>
      <c r="BK9" s="2"/>
      <c r="BL9" s="2"/>
      <c r="BM9" s="2"/>
      <c r="BN9" s="2"/>
    </row>
    <row r="10" spans="1:66" x14ac:dyDescent="0.3">
      <c r="A10" s="4" t="s">
        <v>18</v>
      </c>
      <c r="B10" s="4" t="s">
        <v>19</v>
      </c>
      <c r="C10" s="2" t="s">
        <v>20</v>
      </c>
      <c r="D10" s="2" t="s">
        <v>27</v>
      </c>
      <c r="E10" s="2" t="s">
        <v>28</v>
      </c>
      <c r="F10" s="2" t="s">
        <v>29</v>
      </c>
      <c r="G10" s="2" t="s">
        <v>30</v>
      </c>
      <c r="H10" s="3" t="s">
        <v>31</v>
      </c>
      <c r="I10" s="3"/>
      <c r="J10" s="3"/>
      <c r="K10" s="2" t="s">
        <v>21</v>
      </c>
      <c r="L10" s="11"/>
      <c r="M10" s="2" t="s">
        <v>22</v>
      </c>
      <c r="N10" s="14" t="s">
        <v>23</v>
      </c>
      <c r="O10" s="2" t="s">
        <v>24</v>
      </c>
      <c r="P10" s="2" t="s">
        <v>25</v>
      </c>
      <c r="Q10" s="2" t="s">
        <v>26</v>
      </c>
      <c r="R10" s="2"/>
      <c r="S10" s="2"/>
      <c r="T10" s="2" t="s">
        <v>56</v>
      </c>
      <c r="U10" s="2" t="s">
        <v>57</v>
      </c>
      <c r="V10" s="2" t="s">
        <v>58</v>
      </c>
      <c r="W10" s="2"/>
      <c r="X10" s="2"/>
      <c r="Y10" s="2" t="s">
        <v>62</v>
      </c>
      <c r="Z10" s="2" t="s">
        <v>63</v>
      </c>
      <c r="AA10" s="2" t="s">
        <v>67</v>
      </c>
      <c r="AB10" s="3"/>
      <c r="AC10" s="3"/>
      <c r="AD10" s="3" t="s">
        <v>78</v>
      </c>
      <c r="AE10" s="3" t="s">
        <v>79</v>
      </c>
      <c r="AF10" s="3" t="s">
        <v>80</v>
      </c>
      <c r="AG10" s="3"/>
      <c r="AH10" s="3"/>
      <c r="AI10" s="2" t="s">
        <v>64</v>
      </c>
      <c r="AJ10" s="2" t="s">
        <v>65</v>
      </c>
      <c r="AK10" s="2" t="s">
        <v>66</v>
      </c>
      <c r="AL10" s="2"/>
      <c r="AM10" s="2"/>
      <c r="AN10" s="2" t="s">
        <v>68</v>
      </c>
      <c r="AO10" s="2" t="s">
        <v>69</v>
      </c>
      <c r="AP10" s="2" t="s">
        <v>70</v>
      </c>
      <c r="AQ10" s="3" t="s">
        <v>84</v>
      </c>
      <c r="AR10" s="3" t="s">
        <v>85</v>
      </c>
      <c r="AS10" s="3" t="s">
        <v>86</v>
      </c>
      <c r="AT10" s="3"/>
      <c r="AU10" s="3"/>
      <c r="AV10" s="2" t="s">
        <v>75</v>
      </c>
      <c r="AW10" s="2" t="s">
        <v>76</v>
      </c>
      <c r="AX10" s="3" t="s">
        <v>77</v>
      </c>
      <c r="AY10" s="3"/>
      <c r="AZ10" s="3"/>
      <c r="BA10" s="3" t="s">
        <v>81</v>
      </c>
      <c r="BB10" s="3" t="s">
        <v>82</v>
      </c>
      <c r="BC10" s="3" t="s">
        <v>83</v>
      </c>
      <c r="BD10" s="3"/>
      <c r="BE10" s="3"/>
      <c r="BF10" s="2" t="s">
        <v>71</v>
      </c>
      <c r="BG10" s="2" t="s">
        <v>72</v>
      </c>
      <c r="BH10" s="2" t="s">
        <v>73</v>
      </c>
      <c r="BI10" s="3"/>
      <c r="BJ10" s="3"/>
      <c r="BK10" s="2"/>
      <c r="BL10" s="2"/>
      <c r="BM10" s="2"/>
      <c r="BN10" s="2"/>
    </row>
    <row r="11" spans="1:66" x14ac:dyDescent="0.3">
      <c r="A11" s="2" t="s">
        <v>32</v>
      </c>
      <c r="B11" s="2" t="s">
        <v>33</v>
      </c>
      <c r="C11" s="12">
        <v>10.6</v>
      </c>
      <c r="D11" s="12">
        <v>9.3000000000000007</v>
      </c>
      <c r="E11" s="12">
        <v>9.6999999999999993</v>
      </c>
      <c r="F11" s="12">
        <v>9.8000000000000007</v>
      </c>
      <c r="G11" s="12">
        <v>9.6</v>
      </c>
      <c r="H11" s="20">
        <v>9.5</v>
      </c>
      <c r="I11">
        <v>58.5</v>
      </c>
      <c r="J11" s="52">
        <v>9.75</v>
      </c>
      <c r="K11" s="11">
        <v>7.88</v>
      </c>
      <c r="L11" s="2" t="s">
        <v>54</v>
      </c>
      <c r="M11" s="11">
        <v>6</v>
      </c>
      <c r="N11" s="11">
        <v>6.8</v>
      </c>
      <c r="O11" s="11">
        <v>6.3</v>
      </c>
      <c r="P11" s="11">
        <v>6.18</v>
      </c>
      <c r="Q11" s="11">
        <v>6.08</v>
      </c>
      <c r="R11">
        <v>39.24</v>
      </c>
      <c r="S11" s="53">
        <v>6.54</v>
      </c>
      <c r="T11" s="12">
        <v>9.6999999999999993</v>
      </c>
      <c r="U11" s="12">
        <v>9.1</v>
      </c>
      <c r="V11" s="12">
        <v>9.4</v>
      </c>
      <c r="W11">
        <v>28.2</v>
      </c>
      <c r="X11" s="54">
        <v>9.4</v>
      </c>
      <c r="Y11" s="12">
        <v>10.5</v>
      </c>
      <c r="Z11" s="12">
        <v>11</v>
      </c>
      <c r="AA11" s="12">
        <v>10.6</v>
      </c>
      <c r="AB11">
        <v>32.1</v>
      </c>
      <c r="AC11" s="54">
        <v>10.7</v>
      </c>
      <c r="AD11" s="12">
        <v>9.3000000000000007</v>
      </c>
      <c r="AE11" s="12">
        <v>9.4</v>
      </c>
      <c r="AF11" s="12">
        <v>9.5</v>
      </c>
      <c r="AG11">
        <v>28.5</v>
      </c>
      <c r="AH11" s="54">
        <v>9.4</v>
      </c>
      <c r="AI11" s="12">
        <v>12</v>
      </c>
      <c r="AJ11" s="12">
        <v>12.2</v>
      </c>
      <c r="AK11" s="12">
        <v>11.3</v>
      </c>
      <c r="AL11">
        <v>35.5</v>
      </c>
      <c r="AM11" s="54">
        <v>11.83</v>
      </c>
      <c r="AN11" s="11">
        <v>7</v>
      </c>
      <c r="AO11" s="11">
        <v>7</v>
      </c>
      <c r="AP11" s="11">
        <v>6.9</v>
      </c>
      <c r="AQ11" s="11">
        <v>7.5</v>
      </c>
      <c r="AR11" s="11">
        <v>7.4</v>
      </c>
      <c r="AS11" s="11">
        <v>7.5</v>
      </c>
      <c r="AT11">
        <v>43.3</v>
      </c>
      <c r="AU11" s="53">
        <v>7.22</v>
      </c>
      <c r="AV11" s="12">
        <v>8.6999999999999993</v>
      </c>
      <c r="AW11" s="12">
        <v>8.9</v>
      </c>
      <c r="AX11" s="20">
        <v>8.6</v>
      </c>
      <c r="AY11">
        <v>26.2</v>
      </c>
      <c r="AZ11" s="54">
        <v>8.73</v>
      </c>
      <c r="BA11" s="12">
        <v>11.3</v>
      </c>
      <c r="BB11" s="12">
        <v>11.4</v>
      </c>
      <c r="BC11" s="20">
        <v>11.8</v>
      </c>
      <c r="BD11">
        <v>34.5</v>
      </c>
      <c r="BE11" s="54">
        <v>11.5</v>
      </c>
      <c r="BF11" s="11">
        <v>4.9000000000000004</v>
      </c>
      <c r="BG11" s="11">
        <v>3.1</v>
      </c>
      <c r="BH11" s="11">
        <v>3.6</v>
      </c>
      <c r="BI11">
        <v>11.6</v>
      </c>
      <c r="BJ11" s="53">
        <v>3.86</v>
      </c>
      <c r="BK11" s="2" t="s">
        <v>118</v>
      </c>
      <c r="BL11" s="12">
        <v>9.11</v>
      </c>
      <c r="BM11" s="44">
        <v>1000</v>
      </c>
      <c r="BN11" t="s">
        <v>105</v>
      </c>
    </row>
    <row r="12" spans="1:66" x14ac:dyDescent="0.3">
      <c r="A12" s="2" t="s">
        <v>34</v>
      </c>
      <c r="B12" s="2" t="s">
        <v>33</v>
      </c>
      <c r="C12" s="11">
        <v>1.4</v>
      </c>
      <c r="D12" s="11">
        <v>0.84</v>
      </c>
      <c r="E12" s="11">
        <v>0.81</v>
      </c>
      <c r="F12" s="11">
        <v>0.85</v>
      </c>
      <c r="G12" s="11">
        <v>0.8</v>
      </c>
      <c r="H12" s="21">
        <v>0.86</v>
      </c>
      <c r="I12">
        <v>5.56</v>
      </c>
      <c r="J12" s="53">
        <v>0.93</v>
      </c>
      <c r="K12" s="11">
        <v>0.75</v>
      </c>
      <c r="L12" s="11">
        <v>0.38</v>
      </c>
      <c r="M12" s="11">
        <v>0.5</v>
      </c>
      <c r="N12" s="11">
        <v>0.57999999999999996</v>
      </c>
      <c r="O12" s="11">
        <v>0.56999999999999995</v>
      </c>
      <c r="P12" s="11">
        <v>0.5</v>
      </c>
      <c r="Q12" s="11">
        <v>0.49</v>
      </c>
      <c r="R12">
        <v>3.77</v>
      </c>
      <c r="S12" s="53">
        <v>0.53900000000000003</v>
      </c>
      <c r="T12" s="11">
        <v>0.75</v>
      </c>
      <c r="U12" s="11">
        <v>0.72</v>
      </c>
      <c r="V12" s="11">
        <v>0.74</v>
      </c>
      <c r="W12">
        <v>2.21</v>
      </c>
      <c r="X12" s="53">
        <v>0.73699999999999999</v>
      </c>
      <c r="Y12" s="11">
        <v>0.93</v>
      </c>
      <c r="Z12" s="11">
        <v>0.91</v>
      </c>
      <c r="AA12" s="11">
        <v>0.94</v>
      </c>
      <c r="AB12">
        <v>2.78</v>
      </c>
      <c r="AC12" s="53">
        <v>0.92700000000000005</v>
      </c>
      <c r="AD12" s="11">
        <v>0.86</v>
      </c>
      <c r="AE12" s="11">
        <v>0.85</v>
      </c>
      <c r="AF12" s="11">
        <v>0.75</v>
      </c>
      <c r="AG12">
        <v>2.46</v>
      </c>
      <c r="AH12" s="53">
        <v>0.82</v>
      </c>
      <c r="AI12" s="11">
        <v>1.1200000000000001</v>
      </c>
      <c r="AJ12" s="11">
        <v>1.08</v>
      </c>
      <c r="AK12" s="11">
        <v>1.1000000000000001</v>
      </c>
      <c r="AL12">
        <v>3.3</v>
      </c>
      <c r="AM12" s="53">
        <v>1.1000000000000001</v>
      </c>
      <c r="AN12" s="11">
        <v>0.28999999999999998</v>
      </c>
      <c r="AO12" s="11">
        <v>0.26</v>
      </c>
      <c r="AP12" s="11">
        <v>0.28999999999999998</v>
      </c>
      <c r="AQ12" s="11">
        <v>0.37</v>
      </c>
      <c r="AR12" s="11">
        <v>0.39</v>
      </c>
      <c r="AS12" s="11">
        <v>0.37</v>
      </c>
      <c r="AT12">
        <v>1.97</v>
      </c>
      <c r="AU12" s="53">
        <v>0.32800000000000001</v>
      </c>
      <c r="AV12" s="11">
        <v>0.44</v>
      </c>
      <c r="AW12" s="11">
        <v>0.53</v>
      </c>
      <c r="AX12" s="21">
        <v>0.45</v>
      </c>
      <c r="AY12">
        <v>1.42</v>
      </c>
      <c r="AZ12" s="53">
        <v>0.47299999999999998</v>
      </c>
      <c r="BA12" s="11">
        <v>1.23</v>
      </c>
      <c r="BB12" s="11">
        <v>0.96</v>
      </c>
      <c r="BC12" s="21">
        <v>0.94</v>
      </c>
      <c r="BD12">
        <v>3.13</v>
      </c>
      <c r="BE12" s="53">
        <v>1.0429999999999999</v>
      </c>
      <c r="BF12" s="11" t="s">
        <v>74</v>
      </c>
      <c r="BG12" s="11" t="s">
        <v>74</v>
      </c>
      <c r="BH12" s="11" t="s">
        <v>74</v>
      </c>
      <c r="BI12" t="s">
        <v>104</v>
      </c>
      <c r="BJ12" s="53" t="s">
        <v>74</v>
      </c>
      <c r="BK12" s="2" t="s">
        <v>119</v>
      </c>
      <c r="BL12" s="11">
        <v>0.79900000000000004</v>
      </c>
      <c r="BM12" s="13">
        <v>1000</v>
      </c>
      <c r="BN12" t="s">
        <v>106</v>
      </c>
    </row>
    <row r="13" spans="1:66" x14ac:dyDescent="0.3">
      <c r="A13" s="2" t="s">
        <v>35</v>
      </c>
      <c r="B13" s="2" t="s">
        <v>33</v>
      </c>
      <c r="C13" s="12">
        <v>137</v>
      </c>
      <c r="D13" s="12">
        <v>141</v>
      </c>
      <c r="E13" s="12">
        <v>140</v>
      </c>
      <c r="F13" s="12">
        <v>142</v>
      </c>
      <c r="G13" s="12">
        <v>145</v>
      </c>
      <c r="H13" s="20">
        <v>143</v>
      </c>
      <c r="I13">
        <v>848</v>
      </c>
      <c r="J13" s="54">
        <v>141</v>
      </c>
      <c r="K13" s="12">
        <v>150</v>
      </c>
      <c r="L13" s="12">
        <v>52</v>
      </c>
      <c r="M13" s="12">
        <v>110</v>
      </c>
      <c r="N13" s="12">
        <v>112</v>
      </c>
      <c r="O13" s="12">
        <v>106</v>
      </c>
      <c r="P13" s="12">
        <v>106</v>
      </c>
      <c r="Q13" s="12">
        <v>106</v>
      </c>
      <c r="R13">
        <v>742</v>
      </c>
      <c r="S13" s="54">
        <v>106</v>
      </c>
      <c r="T13" s="12">
        <v>147</v>
      </c>
      <c r="U13" s="12">
        <v>130</v>
      </c>
      <c r="V13" s="12">
        <v>141</v>
      </c>
      <c r="W13">
        <v>418</v>
      </c>
      <c r="X13" s="54">
        <v>139.30000000000001</v>
      </c>
      <c r="Y13" s="12">
        <v>183</v>
      </c>
      <c r="Z13" s="12">
        <v>184</v>
      </c>
      <c r="AA13" s="12">
        <v>178</v>
      </c>
      <c r="AB13">
        <v>545</v>
      </c>
      <c r="AC13" s="54">
        <v>181.67</v>
      </c>
      <c r="AD13" s="12">
        <v>155</v>
      </c>
      <c r="AE13" s="12">
        <v>152</v>
      </c>
      <c r="AF13" s="12">
        <v>166</v>
      </c>
      <c r="AG13">
        <v>473</v>
      </c>
      <c r="AH13" s="54">
        <v>157.66999999999999</v>
      </c>
      <c r="AI13" s="10">
        <v>241</v>
      </c>
      <c r="AJ13" s="10">
        <v>239</v>
      </c>
      <c r="AK13" s="10">
        <v>243</v>
      </c>
      <c r="AL13">
        <v>723</v>
      </c>
      <c r="AM13" s="55">
        <v>241</v>
      </c>
      <c r="AN13" s="12">
        <v>118</v>
      </c>
      <c r="AO13" s="12">
        <v>110</v>
      </c>
      <c r="AP13" s="12">
        <v>109</v>
      </c>
      <c r="AQ13" s="12">
        <v>116</v>
      </c>
      <c r="AR13" s="12">
        <v>116</v>
      </c>
      <c r="AS13" s="12">
        <v>116</v>
      </c>
      <c r="AT13">
        <v>685</v>
      </c>
      <c r="AU13" s="54">
        <v>114.2</v>
      </c>
      <c r="AV13" s="10">
        <v>364</v>
      </c>
      <c r="AW13" s="10">
        <v>356</v>
      </c>
      <c r="AX13" s="22">
        <v>356</v>
      </c>
      <c r="AY13">
        <v>1076</v>
      </c>
      <c r="AZ13" s="55">
        <v>358.67</v>
      </c>
      <c r="BA13" s="10">
        <v>307</v>
      </c>
      <c r="BB13" s="10">
        <v>314</v>
      </c>
      <c r="BC13" s="22">
        <v>314</v>
      </c>
      <c r="BD13">
        <v>935</v>
      </c>
      <c r="BE13" s="55">
        <v>311.67</v>
      </c>
      <c r="BF13" s="11">
        <v>38.200000000000003</v>
      </c>
      <c r="BG13" s="11">
        <v>38.5</v>
      </c>
      <c r="BH13" s="11">
        <v>40.799999999999997</v>
      </c>
      <c r="BI13">
        <v>117.5</v>
      </c>
      <c r="BJ13" s="53">
        <v>39.17</v>
      </c>
      <c r="BK13" s="2" t="s">
        <v>120</v>
      </c>
      <c r="BL13" s="12">
        <v>144.36000000000001</v>
      </c>
      <c r="BM13" s="13">
        <v>25000</v>
      </c>
      <c r="BN13" t="s">
        <v>107</v>
      </c>
    </row>
    <row r="14" spans="1:66" x14ac:dyDescent="0.3">
      <c r="A14" s="2" t="s">
        <v>36</v>
      </c>
      <c r="B14" s="2" t="s">
        <v>33</v>
      </c>
      <c r="C14" s="10">
        <v>273</v>
      </c>
      <c r="D14" s="10">
        <v>309</v>
      </c>
      <c r="E14" s="10">
        <v>308</v>
      </c>
      <c r="F14" s="10">
        <v>317</v>
      </c>
      <c r="G14" s="10">
        <v>337</v>
      </c>
      <c r="H14" s="22">
        <v>312</v>
      </c>
      <c r="I14">
        <v>1856</v>
      </c>
      <c r="J14" s="55">
        <v>309</v>
      </c>
      <c r="K14" s="12">
        <v>183</v>
      </c>
      <c r="L14" s="11">
        <v>85</v>
      </c>
      <c r="M14" s="12">
        <v>145</v>
      </c>
      <c r="N14" s="12">
        <v>161</v>
      </c>
      <c r="O14" s="12">
        <v>161</v>
      </c>
      <c r="P14" s="12">
        <v>144</v>
      </c>
      <c r="Q14" s="12">
        <v>146</v>
      </c>
      <c r="R14">
        <v>1186</v>
      </c>
      <c r="S14" s="54">
        <v>169.43</v>
      </c>
      <c r="T14" s="10">
        <v>205</v>
      </c>
      <c r="U14" s="12">
        <v>180</v>
      </c>
      <c r="V14" s="10">
        <v>245</v>
      </c>
      <c r="W14">
        <v>630</v>
      </c>
      <c r="X14" s="55">
        <v>210</v>
      </c>
      <c r="Y14" s="10">
        <v>241</v>
      </c>
      <c r="Z14" s="10">
        <v>242</v>
      </c>
      <c r="AA14" s="10">
        <v>243</v>
      </c>
      <c r="AB14">
        <v>726</v>
      </c>
      <c r="AC14" s="55">
        <v>242</v>
      </c>
      <c r="AD14" s="12">
        <v>199</v>
      </c>
      <c r="AE14" s="10">
        <v>203</v>
      </c>
      <c r="AF14" s="10">
        <v>204</v>
      </c>
      <c r="AG14">
        <v>606</v>
      </c>
      <c r="AH14" s="55">
        <v>202</v>
      </c>
      <c r="AI14" s="10">
        <v>398</v>
      </c>
      <c r="AJ14" s="10">
        <v>383</v>
      </c>
      <c r="AK14" s="10">
        <v>390</v>
      </c>
      <c r="AL14">
        <v>1171</v>
      </c>
      <c r="AM14" s="55">
        <v>390.3</v>
      </c>
      <c r="AN14" s="12">
        <v>141</v>
      </c>
      <c r="AO14" s="12">
        <v>137</v>
      </c>
      <c r="AP14" s="12">
        <v>136</v>
      </c>
      <c r="AQ14" s="12">
        <v>134</v>
      </c>
      <c r="AR14" s="12">
        <v>135</v>
      </c>
      <c r="AS14" s="12">
        <v>140</v>
      </c>
      <c r="AT14">
        <v>823</v>
      </c>
      <c r="AU14" s="54">
        <v>137.16999999999999</v>
      </c>
      <c r="AV14" s="10">
        <v>309</v>
      </c>
      <c r="AW14" s="10">
        <v>390</v>
      </c>
      <c r="AX14" s="22">
        <v>304</v>
      </c>
      <c r="AY14">
        <v>1003</v>
      </c>
      <c r="AZ14" s="55">
        <v>334.33</v>
      </c>
      <c r="BA14" s="10">
        <v>339</v>
      </c>
      <c r="BB14" s="10">
        <v>352</v>
      </c>
      <c r="BC14" s="22">
        <v>358</v>
      </c>
      <c r="BD14">
        <v>1049</v>
      </c>
      <c r="BE14" s="55">
        <v>349.67</v>
      </c>
      <c r="BF14" s="11">
        <v>37.700000000000003</v>
      </c>
      <c r="BG14" s="11">
        <v>35.200000000000003</v>
      </c>
      <c r="BH14" s="11">
        <v>42</v>
      </c>
      <c r="BI14">
        <v>114.9</v>
      </c>
      <c r="BJ14" s="53">
        <v>38.299999999999997</v>
      </c>
      <c r="BK14" s="2" t="s">
        <v>121</v>
      </c>
      <c r="BL14" s="10">
        <v>240.9</v>
      </c>
      <c r="BM14" s="13">
        <v>25000</v>
      </c>
      <c r="BN14" t="s">
        <v>111</v>
      </c>
    </row>
    <row r="15" spans="1:66" x14ac:dyDescent="0.3">
      <c r="A15" s="2" t="s">
        <v>37</v>
      </c>
      <c r="B15" s="2" t="s">
        <v>33</v>
      </c>
      <c r="C15" s="12">
        <v>105</v>
      </c>
      <c r="D15" s="12">
        <v>114</v>
      </c>
      <c r="E15" s="12">
        <v>112</v>
      </c>
      <c r="F15" s="12">
        <v>113</v>
      </c>
      <c r="G15" s="12">
        <v>115</v>
      </c>
      <c r="H15" s="20">
        <v>116</v>
      </c>
      <c r="I15">
        <v>675</v>
      </c>
      <c r="J15" s="54">
        <v>112.5</v>
      </c>
      <c r="K15" s="12">
        <v>103</v>
      </c>
      <c r="L15" s="11">
        <v>33</v>
      </c>
      <c r="M15" s="12">
        <v>74.5</v>
      </c>
      <c r="N15" s="12">
        <v>79.900000000000006</v>
      </c>
      <c r="O15" s="12">
        <v>74.7</v>
      </c>
      <c r="P15" s="12">
        <v>76</v>
      </c>
      <c r="Q15" s="12">
        <v>75</v>
      </c>
      <c r="R15">
        <v>516.1</v>
      </c>
      <c r="S15" s="54">
        <v>73.73</v>
      </c>
      <c r="T15" s="12">
        <v>123</v>
      </c>
      <c r="U15" s="12">
        <v>109</v>
      </c>
      <c r="V15" s="12">
        <v>118</v>
      </c>
      <c r="W15">
        <v>350</v>
      </c>
      <c r="X15" s="54">
        <v>116.67</v>
      </c>
      <c r="Y15" s="10">
        <v>140</v>
      </c>
      <c r="Z15" s="10">
        <v>147</v>
      </c>
      <c r="AA15" s="10">
        <v>137</v>
      </c>
      <c r="AB15">
        <v>424</v>
      </c>
      <c r="AC15" s="55">
        <v>141.33000000000001</v>
      </c>
      <c r="AD15" s="12">
        <v>118</v>
      </c>
      <c r="AE15" s="12">
        <v>120</v>
      </c>
      <c r="AF15" s="12">
        <v>126</v>
      </c>
      <c r="AG15">
        <v>364</v>
      </c>
      <c r="AH15" s="54">
        <v>121.33</v>
      </c>
      <c r="AI15" s="10">
        <v>199</v>
      </c>
      <c r="AJ15" s="10">
        <v>198</v>
      </c>
      <c r="AK15" s="41">
        <v>207</v>
      </c>
      <c r="AL15">
        <v>604</v>
      </c>
      <c r="AM15" s="58">
        <v>201.3</v>
      </c>
      <c r="AN15" s="12">
        <v>65.2</v>
      </c>
      <c r="AO15" s="12">
        <v>62.6</v>
      </c>
      <c r="AP15" s="12">
        <v>62.7</v>
      </c>
      <c r="AQ15" s="12">
        <v>68.7</v>
      </c>
      <c r="AR15" s="12">
        <v>64.3</v>
      </c>
      <c r="AS15" s="12">
        <v>64.599999999999994</v>
      </c>
      <c r="AT15">
        <v>388.1</v>
      </c>
      <c r="AU15" s="54">
        <v>64.680000000000007</v>
      </c>
      <c r="AV15" s="41">
        <v>252</v>
      </c>
      <c r="AW15" s="41">
        <v>254</v>
      </c>
      <c r="AX15" s="42">
        <v>256</v>
      </c>
      <c r="AY15">
        <v>762</v>
      </c>
      <c r="AZ15" s="58">
        <v>254</v>
      </c>
      <c r="BA15" s="41">
        <v>237</v>
      </c>
      <c r="BB15" s="41">
        <v>242</v>
      </c>
      <c r="BC15" s="42">
        <v>244</v>
      </c>
      <c r="BD15">
        <v>723</v>
      </c>
      <c r="BE15" s="58">
        <v>241</v>
      </c>
      <c r="BF15" s="11">
        <v>24.1</v>
      </c>
      <c r="BG15" s="11">
        <v>24.8</v>
      </c>
      <c r="BH15" s="11">
        <v>26.7</v>
      </c>
      <c r="BI15">
        <v>75.599999999999994</v>
      </c>
      <c r="BJ15" s="53">
        <v>25.2</v>
      </c>
      <c r="BK15" s="2" t="s">
        <v>122</v>
      </c>
      <c r="BL15" s="12">
        <v>113.24</v>
      </c>
      <c r="BM15" s="13">
        <v>2500</v>
      </c>
      <c r="BN15" t="s">
        <v>110</v>
      </c>
    </row>
    <row r="16" spans="1:66" x14ac:dyDescent="0.3">
      <c r="A16" s="2" t="s">
        <v>38</v>
      </c>
      <c r="B16" s="2" t="s">
        <v>33</v>
      </c>
      <c r="C16" s="10">
        <v>143</v>
      </c>
      <c r="D16" s="10">
        <v>277</v>
      </c>
      <c r="E16" s="10">
        <v>173</v>
      </c>
      <c r="F16" s="10">
        <v>290</v>
      </c>
      <c r="G16" s="13">
        <v>896</v>
      </c>
      <c r="H16" s="22">
        <v>145</v>
      </c>
      <c r="I16">
        <v>1924</v>
      </c>
      <c r="J16" s="58">
        <v>327</v>
      </c>
      <c r="K16" s="12">
        <v>68.2</v>
      </c>
      <c r="L16" s="10">
        <v>150</v>
      </c>
      <c r="M16" s="11">
        <v>49.5</v>
      </c>
      <c r="N16" s="12">
        <v>63.9</v>
      </c>
      <c r="O16" s="12">
        <v>62.1</v>
      </c>
      <c r="P16" s="12">
        <v>62.9</v>
      </c>
      <c r="Q16" s="11">
        <v>47.9</v>
      </c>
      <c r="R16">
        <v>504.5</v>
      </c>
      <c r="S16" s="54">
        <v>72.069999999999993</v>
      </c>
      <c r="T16" s="10">
        <v>184</v>
      </c>
      <c r="U16" s="10">
        <v>218</v>
      </c>
      <c r="V16" s="2">
        <v>10605</v>
      </c>
      <c r="W16" s="2">
        <v>11007</v>
      </c>
      <c r="X16" s="16">
        <v>3669</v>
      </c>
      <c r="Y16" s="10">
        <v>174</v>
      </c>
      <c r="Z16" s="10">
        <v>166</v>
      </c>
      <c r="AA16" s="10">
        <v>158</v>
      </c>
      <c r="AB16">
        <v>498</v>
      </c>
      <c r="AC16" s="55">
        <v>166</v>
      </c>
      <c r="AD16" s="10">
        <v>210</v>
      </c>
      <c r="AE16" s="41">
        <v>334</v>
      </c>
      <c r="AF16" s="10">
        <v>152</v>
      </c>
      <c r="AG16">
        <v>696</v>
      </c>
      <c r="AH16" s="55">
        <v>232</v>
      </c>
      <c r="AI16" s="10">
        <v>113</v>
      </c>
      <c r="AJ16" s="10">
        <v>119</v>
      </c>
      <c r="AK16" s="10">
        <v>113</v>
      </c>
      <c r="AL16">
        <v>345</v>
      </c>
      <c r="AM16" s="55">
        <v>115</v>
      </c>
      <c r="AN16" s="11">
        <v>53.2</v>
      </c>
      <c r="AO16" s="11">
        <v>52.3</v>
      </c>
      <c r="AP16" s="11">
        <v>51.8</v>
      </c>
      <c r="AQ16" s="11">
        <v>54.8</v>
      </c>
      <c r="AR16" s="11">
        <v>59</v>
      </c>
      <c r="AS16" s="11">
        <v>51.5</v>
      </c>
      <c r="AT16">
        <v>322.60000000000002</v>
      </c>
      <c r="AU16" s="53">
        <v>53.77</v>
      </c>
      <c r="AV16" s="12">
        <v>74.12</v>
      </c>
      <c r="AW16" s="12">
        <v>67.599999999999994</v>
      </c>
      <c r="AX16" s="20">
        <v>64.7</v>
      </c>
      <c r="AY16">
        <v>206.42</v>
      </c>
      <c r="AZ16" s="54">
        <v>68.81</v>
      </c>
      <c r="BA16" s="10">
        <v>119</v>
      </c>
      <c r="BB16" s="10">
        <v>134</v>
      </c>
      <c r="BC16" s="22">
        <v>118</v>
      </c>
      <c r="BD16">
        <v>371</v>
      </c>
      <c r="BE16" s="55">
        <v>123.67</v>
      </c>
      <c r="BF16" s="11">
        <v>17.3</v>
      </c>
      <c r="BG16" s="11">
        <v>16.899999999999999</v>
      </c>
      <c r="BH16" s="11">
        <v>21.9</v>
      </c>
      <c r="BI16">
        <v>56.1</v>
      </c>
      <c r="BJ16" s="53">
        <v>18.7</v>
      </c>
      <c r="BK16" s="2" t="s">
        <v>123</v>
      </c>
      <c r="BL16" s="13">
        <v>810.37</v>
      </c>
      <c r="BM16" s="13">
        <v>2500</v>
      </c>
      <c r="BN16" t="s">
        <v>108</v>
      </c>
    </row>
    <row r="17" spans="1:66" ht="15" x14ac:dyDescent="0.25">
      <c r="A17" s="2" t="s">
        <v>39</v>
      </c>
      <c r="B17" s="2" t="s">
        <v>33</v>
      </c>
      <c r="C17" s="15">
        <v>54970</v>
      </c>
      <c r="D17" s="16">
        <v>60223</v>
      </c>
      <c r="E17" s="16">
        <v>59380</v>
      </c>
      <c r="F17" s="16">
        <v>57985</v>
      </c>
      <c r="G17" s="16">
        <v>59694</v>
      </c>
      <c r="H17" s="23">
        <v>58072</v>
      </c>
      <c r="I17" s="23">
        <f>SUM(C17:H17)</f>
        <v>350324</v>
      </c>
      <c r="J17" s="23">
        <v>58387</v>
      </c>
      <c r="K17" s="16">
        <v>98633</v>
      </c>
      <c r="L17" s="16">
        <v>74000</v>
      </c>
      <c r="M17" s="16">
        <v>79386</v>
      </c>
      <c r="N17" s="16">
        <v>100938</v>
      </c>
      <c r="O17" s="16">
        <v>107522</v>
      </c>
      <c r="P17" s="16">
        <v>96143</v>
      </c>
      <c r="Q17" s="16">
        <v>106769</v>
      </c>
      <c r="R17" s="16">
        <f>SUM(K17:Q17)</f>
        <v>663391</v>
      </c>
      <c r="S17" s="16">
        <v>94770</v>
      </c>
      <c r="T17" s="16">
        <v>95813</v>
      </c>
      <c r="U17" s="16">
        <v>91258</v>
      </c>
      <c r="V17" s="16">
        <v>98609</v>
      </c>
      <c r="W17" s="16">
        <f>SUM(T17:V17)</f>
        <v>285680</v>
      </c>
      <c r="X17" s="16">
        <v>95189</v>
      </c>
      <c r="Y17" s="16">
        <v>98896</v>
      </c>
      <c r="Z17" s="16">
        <v>98552</v>
      </c>
      <c r="AA17" s="16">
        <v>100035</v>
      </c>
      <c r="AB17" s="16">
        <f>SUM(Y17:AA17)</f>
        <v>297483</v>
      </c>
      <c r="AC17" s="16">
        <v>99161</v>
      </c>
      <c r="AD17" s="16">
        <v>106841</v>
      </c>
      <c r="AE17" s="16">
        <v>100691</v>
      </c>
      <c r="AF17" s="16">
        <v>102393</v>
      </c>
      <c r="AG17" s="16">
        <f>SUM(AD17:AF17)</f>
        <v>309925</v>
      </c>
      <c r="AH17" s="16">
        <v>103308</v>
      </c>
      <c r="AI17" s="16">
        <v>41909</v>
      </c>
      <c r="AJ17" s="16">
        <v>39396</v>
      </c>
      <c r="AK17" s="16">
        <v>38640</v>
      </c>
      <c r="AL17" s="16">
        <f>SUM(AI17:AK17)</f>
        <v>119945</v>
      </c>
      <c r="AM17" s="16">
        <v>39982</v>
      </c>
      <c r="AN17" s="16">
        <v>37081</v>
      </c>
      <c r="AO17" s="16">
        <v>42835</v>
      </c>
      <c r="AP17" s="16">
        <v>37008</v>
      </c>
      <c r="AQ17" s="16">
        <v>42105</v>
      </c>
      <c r="AR17" s="16">
        <v>43678</v>
      </c>
      <c r="AS17" s="16">
        <v>41216</v>
      </c>
      <c r="AT17" s="16">
        <f>SUM(AN17:AS17)</f>
        <v>243923</v>
      </c>
      <c r="AU17" s="16">
        <v>40654</v>
      </c>
      <c r="AV17" s="16">
        <v>86975</v>
      </c>
      <c r="AW17" s="16">
        <v>88186</v>
      </c>
      <c r="AX17" s="43">
        <v>81854</v>
      </c>
      <c r="AY17" s="43">
        <f>SUM(AV17:AX17)</f>
        <v>257015</v>
      </c>
      <c r="AZ17" s="43">
        <v>85672</v>
      </c>
      <c r="BA17" s="16">
        <v>34188</v>
      </c>
      <c r="BB17" s="16">
        <v>34120</v>
      </c>
      <c r="BC17" s="43">
        <v>32697</v>
      </c>
      <c r="BD17" s="43">
        <f>SUM(BA17:BC17)</f>
        <v>101005</v>
      </c>
      <c r="BE17" s="43">
        <v>33668</v>
      </c>
      <c r="BF17" s="44">
        <v>13329</v>
      </c>
      <c r="BG17" s="13">
        <v>14158</v>
      </c>
      <c r="BH17" s="13">
        <v>12585</v>
      </c>
      <c r="BI17" s="43">
        <f>SUM(BF17:BH17)</f>
        <v>40072</v>
      </c>
      <c r="BJ17" s="43">
        <v>13357</v>
      </c>
      <c r="BK17" s="2" t="s">
        <v>124</v>
      </c>
      <c r="BL17" s="16">
        <v>69870</v>
      </c>
      <c r="BM17" s="13">
        <v>25000</v>
      </c>
      <c r="BN17" s="61">
        <v>2.7948</v>
      </c>
    </row>
    <row r="18" spans="1:66" x14ac:dyDescent="0.3">
      <c r="A18" s="2" t="s">
        <v>40</v>
      </c>
      <c r="B18" s="2" t="s">
        <v>33</v>
      </c>
      <c r="C18" s="13">
        <v>22.9</v>
      </c>
      <c r="D18" s="13">
        <v>24.2</v>
      </c>
      <c r="E18" s="13">
        <v>26.2</v>
      </c>
      <c r="F18" s="13">
        <v>24.2</v>
      </c>
      <c r="G18" s="13">
        <v>27</v>
      </c>
      <c r="H18" s="24">
        <v>25.5</v>
      </c>
      <c r="I18">
        <f>SUM(C18:H18)</f>
        <v>150</v>
      </c>
      <c r="J18" s="56">
        <v>25</v>
      </c>
      <c r="K18" s="13">
        <v>12.4</v>
      </c>
      <c r="L18" s="41">
        <v>4.18</v>
      </c>
      <c r="M18" s="13">
        <v>11.5</v>
      </c>
      <c r="N18" s="13">
        <v>11.7</v>
      </c>
      <c r="O18" s="13">
        <v>13.9</v>
      </c>
      <c r="P18" s="13">
        <v>12.7</v>
      </c>
      <c r="Q18" s="13">
        <v>12.6</v>
      </c>
      <c r="R18">
        <f>SUM(K18:Q18)</f>
        <v>78.97999999999999</v>
      </c>
      <c r="S18" s="56">
        <v>11.3</v>
      </c>
      <c r="T18" s="13">
        <v>14.4</v>
      </c>
      <c r="U18" s="13">
        <v>14.5</v>
      </c>
      <c r="V18" s="13">
        <v>14.5</v>
      </c>
      <c r="W18">
        <f>SUM(T18:V18)</f>
        <v>43.4</v>
      </c>
      <c r="X18" s="56">
        <v>14.5</v>
      </c>
      <c r="Y18" s="13">
        <v>17.2</v>
      </c>
      <c r="Z18" s="13">
        <v>17.5</v>
      </c>
      <c r="AA18" s="13">
        <v>18.3</v>
      </c>
      <c r="AB18">
        <f>SUM(Y18:AA18)</f>
        <v>53</v>
      </c>
      <c r="AC18" s="57">
        <v>17.7</v>
      </c>
      <c r="AD18" s="13">
        <v>20.100000000000001</v>
      </c>
      <c r="AE18" s="13">
        <v>15.2</v>
      </c>
      <c r="AF18" s="13">
        <v>16.7</v>
      </c>
      <c r="AG18">
        <f>SUM(AD18:AF18)</f>
        <v>52</v>
      </c>
      <c r="AH18" s="56">
        <v>17.3</v>
      </c>
      <c r="AI18" s="41">
        <v>7.8</v>
      </c>
      <c r="AJ18" s="41">
        <v>7.4</v>
      </c>
      <c r="AK18" s="41">
        <v>7.5</v>
      </c>
      <c r="AL18">
        <f>SUM(AI18:AK18)</f>
        <v>22.7</v>
      </c>
      <c r="AM18" s="58">
        <v>7.6</v>
      </c>
      <c r="AN18" s="41">
        <v>7.7</v>
      </c>
      <c r="AO18" s="41">
        <v>6.1</v>
      </c>
      <c r="AP18" s="41">
        <v>6.7</v>
      </c>
      <c r="AQ18" s="41">
        <v>9.9</v>
      </c>
      <c r="AR18" s="41">
        <v>9.9</v>
      </c>
      <c r="AS18" s="41">
        <v>9.6</v>
      </c>
      <c r="AT18">
        <f>SUM(AN18:AS18)</f>
        <v>49.9</v>
      </c>
      <c r="AU18" s="58">
        <v>8.3000000000000007</v>
      </c>
      <c r="AV18" s="41">
        <v>4.8</v>
      </c>
      <c r="AW18" s="41">
        <v>5</v>
      </c>
      <c r="AX18" s="42">
        <v>5.7</v>
      </c>
      <c r="AY18">
        <f>SUM(AV18:AX18)</f>
        <v>15.5</v>
      </c>
      <c r="AZ18" s="58">
        <v>5.2</v>
      </c>
      <c r="BA18" s="41">
        <v>8.1</v>
      </c>
      <c r="BB18" s="41">
        <v>8.1999999999999993</v>
      </c>
      <c r="BC18" s="42">
        <v>8.8000000000000007</v>
      </c>
      <c r="BD18">
        <f>SUM(BA18:BC18)</f>
        <v>25.099999999999998</v>
      </c>
      <c r="BE18" s="58">
        <v>8.4</v>
      </c>
      <c r="BF18" s="10">
        <v>2.2000000000000002</v>
      </c>
      <c r="BG18" s="10">
        <v>2.4</v>
      </c>
      <c r="BH18" s="10">
        <v>2.8</v>
      </c>
      <c r="BI18">
        <f>SUM(BF18:BH18)</f>
        <v>7.3999999999999995</v>
      </c>
      <c r="BJ18" s="55">
        <v>2.5</v>
      </c>
      <c r="BK18" s="2" t="s">
        <v>125</v>
      </c>
      <c r="BL18" s="13">
        <v>18.899999999999999</v>
      </c>
      <c r="BM18" s="13">
        <v>1000</v>
      </c>
      <c r="BN18" t="s">
        <v>109</v>
      </c>
    </row>
    <row r="19" spans="1:66" x14ac:dyDescent="0.3">
      <c r="A19" s="2" t="s">
        <v>41</v>
      </c>
      <c r="B19" s="2" t="s">
        <v>33</v>
      </c>
      <c r="C19" s="11">
        <v>0.06</v>
      </c>
      <c r="D19" s="14"/>
      <c r="E19" s="2"/>
      <c r="F19" s="2"/>
      <c r="G19" s="2"/>
      <c r="H19" s="3"/>
      <c r="I19" s="3"/>
      <c r="J19" s="21">
        <v>0.06</v>
      </c>
      <c r="K19" s="2"/>
      <c r="L19" s="11">
        <v>1.7999999999999999E-2</v>
      </c>
      <c r="M19" s="2"/>
      <c r="N19" s="2"/>
      <c r="O19" s="2"/>
      <c r="P19" s="2"/>
      <c r="Q19" s="2"/>
      <c r="R19" s="2"/>
      <c r="S19" s="11">
        <v>1.7999999999999999E-2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3"/>
      <c r="AY19" s="3"/>
      <c r="AZ19" s="3"/>
      <c r="BA19" s="2"/>
      <c r="BB19" s="2"/>
      <c r="BC19" s="3"/>
      <c r="BD19" s="3"/>
      <c r="BE19" s="3"/>
      <c r="BF19" s="2"/>
      <c r="BG19" s="2"/>
      <c r="BH19" s="2"/>
      <c r="BI19" s="3"/>
      <c r="BJ19" s="3"/>
      <c r="BK19" s="2" t="s">
        <v>126</v>
      </c>
      <c r="BL19" s="2">
        <v>5.1799999999999999E-2</v>
      </c>
      <c r="BM19" s="13">
        <v>50</v>
      </c>
      <c r="BN19" s="2" t="s">
        <v>115</v>
      </c>
    </row>
    <row r="20" spans="1:66" x14ac:dyDescent="0.3">
      <c r="A20" s="2" t="s">
        <v>42</v>
      </c>
      <c r="B20" s="2" t="s">
        <v>33</v>
      </c>
      <c r="C20" s="12">
        <v>2.86</v>
      </c>
      <c r="D20" s="2"/>
      <c r="E20" s="2"/>
      <c r="F20" s="2"/>
      <c r="G20" s="2"/>
      <c r="H20" s="3"/>
      <c r="I20" s="3"/>
      <c r="J20" s="20">
        <v>2.86</v>
      </c>
      <c r="K20" s="2"/>
      <c r="L20" s="10">
        <v>9.5</v>
      </c>
      <c r="M20" s="2"/>
      <c r="N20" s="2"/>
      <c r="O20" s="2"/>
      <c r="P20" s="2"/>
      <c r="Q20" s="2"/>
      <c r="R20" s="2"/>
      <c r="S20" s="10">
        <v>9.5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3"/>
      <c r="AY20" s="3"/>
      <c r="AZ20" s="3"/>
      <c r="BA20" s="2"/>
      <c r="BB20" s="2"/>
      <c r="BC20" s="3"/>
      <c r="BD20" s="3"/>
      <c r="BE20" s="3"/>
      <c r="BF20" s="2"/>
      <c r="BG20" s="2"/>
      <c r="BH20" s="2"/>
      <c r="BI20" s="3"/>
      <c r="BJ20" s="3"/>
      <c r="BK20" s="2" t="s">
        <v>127</v>
      </c>
      <c r="BL20" s="2">
        <v>4.149</v>
      </c>
      <c r="BM20" s="13">
        <v>2500</v>
      </c>
      <c r="BN20" s="2" t="s">
        <v>116</v>
      </c>
    </row>
    <row r="21" spans="1:66" x14ac:dyDescent="0.3">
      <c r="A21" s="2" t="s">
        <v>43</v>
      </c>
      <c r="B21" s="2" t="s">
        <v>33</v>
      </c>
      <c r="C21" s="12">
        <v>0.17</v>
      </c>
      <c r="D21" s="2"/>
      <c r="E21" s="2"/>
      <c r="F21" s="2"/>
      <c r="G21" s="2"/>
      <c r="H21" s="3"/>
      <c r="I21" s="3"/>
      <c r="J21" s="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14"/>
      <c r="AN21" s="2"/>
      <c r="AO21" s="2"/>
      <c r="AP21" s="2"/>
      <c r="AQ21" s="2"/>
      <c r="AR21" s="2"/>
      <c r="AS21" s="3"/>
      <c r="AT21" s="3"/>
      <c r="AU21" s="3"/>
      <c r="AV21" s="2"/>
      <c r="AW21" s="2"/>
      <c r="AX21" s="3"/>
      <c r="AY21" s="3"/>
      <c r="AZ21" s="3"/>
      <c r="BA21" s="2"/>
      <c r="BB21" s="2"/>
      <c r="BC21" s="3"/>
      <c r="BD21" s="3"/>
      <c r="BE21" s="3"/>
      <c r="BF21" s="2"/>
      <c r="BG21" s="2"/>
      <c r="BH21" s="2"/>
      <c r="BI21" s="2"/>
      <c r="BJ21" s="3"/>
      <c r="BK21" s="2" t="s">
        <v>128</v>
      </c>
      <c r="BL21" s="2">
        <v>0.17</v>
      </c>
      <c r="BM21" s="13">
        <v>100</v>
      </c>
      <c r="BN21" s="2" t="s">
        <v>117</v>
      </c>
    </row>
    <row r="22" spans="1:66" x14ac:dyDescent="0.3">
      <c r="A22" s="2" t="s">
        <v>44</v>
      </c>
      <c r="B22" s="2" t="s">
        <v>33</v>
      </c>
      <c r="C22" s="10">
        <v>416</v>
      </c>
      <c r="D22" s="2"/>
      <c r="E22" s="2"/>
      <c r="F22" s="2"/>
      <c r="G22" s="2"/>
      <c r="H22" s="3"/>
      <c r="I22" s="3"/>
      <c r="J22" s="3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"/>
      <c r="AT22" s="3"/>
      <c r="AU22" s="3"/>
      <c r="AV22" s="2"/>
      <c r="AW22" s="2"/>
      <c r="AX22" s="3"/>
      <c r="AY22" s="3"/>
      <c r="AZ22" s="3"/>
      <c r="BA22" s="2"/>
      <c r="BB22" s="2"/>
      <c r="BC22" s="3"/>
      <c r="BD22" s="3"/>
      <c r="BE22" s="3"/>
      <c r="BF22" s="2"/>
      <c r="BG22" s="2"/>
      <c r="BH22" s="2"/>
      <c r="BI22" s="2"/>
      <c r="BJ22" s="3"/>
      <c r="BK22" s="2" t="s">
        <v>129</v>
      </c>
      <c r="BL22" s="2">
        <v>416</v>
      </c>
      <c r="BM22" s="13">
        <v>20000</v>
      </c>
      <c r="BN22" s="2" t="s">
        <v>113</v>
      </c>
    </row>
    <row r="23" spans="1:66" x14ac:dyDescent="0.3">
      <c r="A23" s="2" t="s">
        <v>45</v>
      </c>
      <c r="B23" s="2" t="s">
        <v>46</v>
      </c>
      <c r="C23" s="12">
        <v>4.37</v>
      </c>
      <c r="D23" s="2"/>
      <c r="E23" s="2"/>
      <c r="F23" s="2"/>
      <c r="G23" s="2"/>
      <c r="H23" s="3"/>
      <c r="I23" s="3"/>
      <c r="J23" s="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40"/>
      <c r="AS23" s="3"/>
      <c r="AT23" s="3"/>
      <c r="AU23" s="3"/>
      <c r="AV23" s="2"/>
      <c r="AW23" s="2"/>
      <c r="AX23" s="3"/>
      <c r="AY23" s="3"/>
      <c r="AZ23" s="3"/>
      <c r="BA23" s="2"/>
      <c r="BB23" s="2"/>
      <c r="BC23" s="3"/>
      <c r="BD23" s="3"/>
      <c r="BE23" s="3"/>
      <c r="BF23" s="2"/>
      <c r="BG23" s="2"/>
      <c r="BH23" s="2"/>
      <c r="BI23" s="2"/>
      <c r="BJ23" s="3"/>
      <c r="BK23" s="2" t="s">
        <v>130</v>
      </c>
      <c r="BL23" s="2">
        <v>4.37</v>
      </c>
      <c r="BM23" s="13">
        <v>100</v>
      </c>
      <c r="BN23" s="2" t="s">
        <v>114</v>
      </c>
    </row>
    <row r="24" spans="1:66" x14ac:dyDescent="0.3">
      <c r="A24" s="2" t="s">
        <v>47</v>
      </c>
      <c r="B24" s="2" t="s">
        <v>46</v>
      </c>
      <c r="C24" s="2">
        <v>582</v>
      </c>
      <c r="D24" s="2"/>
      <c r="E24" s="2"/>
      <c r="F24" s="2"/>
      <c r="G24" s="2"/>
      <c r="H24" s="3"/>
      <c r="I24" s="3"/>
      <c r="J24" s="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"/>
      <c r="AT24" s="3"/>
      <c r="AU24" s="3"/>
      <c r="AV24" s="2"/>
      <c r="AW24" s="2"/>
      <c r="AX24" s="3"/>
      <c r="AY24" s="3"/>
      <c r="AZ24" s="3"/>
      <c r="BA24" s="2"/>
      <c r="BB24" s="2"/>
      <c r="BC24" s="3"/>
      <c r="BD24" s="3"/>
      <c r="BE24" s="3"/>
      <c r="BF24" s="2"/>
      <c r="BG24" s="2"/>
      <c r="BH24" s="2"/>
      <c r="BI24" s="2"/>
      <c r="BJ24" s="3"/>
      <c r="BK24" s="2" t="s">
        <v>131</v>
      </c>
      <c r="BL24" s="2">
        <v>582</v>
      </c>
      <c r="BM24" s="63">
        <v>100</v>
      </c>
      <c r="BN24" s="2" t="s">
        <v>137</v>
      </c>
    </row>
    <row r="25" spans="1:66" x14ac:dyDescent="0.3">
      <c r="A25" s="2" t="s">
        <v>48</v>
      </c>
      <c r="B25" s="2" t="s">
        <v>46</v>
      </c>
      <c r="C25" s="2">
        <v>835</v>
      </c>
      <c r="D25" s="2"/>
      <c r="E25" s="2"/>
      <c r="F25" s="2"/>
      <c r="G25" s="2"/>
      <c r="H25" s="3"/>
      <c r="I25" s="3"/>
      <c r="J25" s="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"/>
      <c r="AT25" s="3"/>
      <c r="AU25" s="3"/>
      <c r="AV25" s="2"/>
      <c r="AW25" s="2"/>
      <c r="AX25" s="3"/>
      <c r="AY25" s="3"/>
      <c r="AZ25" s="3"/>
      <c r="BA25" s="2"/>
      <c r="BB25" s="2"/>
      <c r="BC25" s="3"/>
      <c r="BD25" s="3"/>
      <c r="BE25" s="3"/>
      <c r="BF25" s="2"/>
      <c r="BG25" s="2"/>
      <c r="BH25" s="2"/>
      <c r="BI25" s="2"/>
      <c r="BJ25" s="3"/>
      <c r="BK25" s="2" t="s">
        <v>132</v>
      </c>
      <c r="BL25" s="2">
        <v>835</v>
      </c>
      <c r="BM25" s="2">
        <v>100</v>
      </c>
      <c r="BN25" s="2" t="s">
        <v>138</v>
      </c>
    </row>
    <row r="26" spans="1:66" x14ac:dyDescent="0.3">
      <c r="A26" s="2" t="s">
        <v>49</v>
      </c>
      <c r="B26" s="2"/>
      <c r="C26" s="2" t="s">
        <v>51</v>
      </c>
      <c r="D26" s="2" t="s">
        <v>54</v>
      </c>
      <c r="E26" s="2" t="s">
        <v>54</v>
      </c>
      <c r="F26" s="2" t="s">
        <v>54</v>
      </c>
      <c r="G26" s="2" t="s">
        <v>54</v>
      </c>
      <c r="H26" s="2" t="s">
        <v>54</v>
      </c>
      <c r="I26" s="2"/>
      <c r="J26" s="2"/>
      <c r="K26" s="2" t="s">
        <v>54</v>
      </c>
      <c r="L26" s="2" t="s">
        <v>51</v>
      </c>
      <c r="M26" s="2" t="s">
        <v>54</v>
      </c>
      <c r="N26" s="2" t="s">
        <v>54</v>
      </c>
      <c r="O26" s="2" t="s">
        <v>54</v>
      </c>
      <c r="P26" s="2" t="s">
        <v>54</v>
      </c>
      <c r="Q26" s="2" t="s">
        <v>54</v>
      </c>
      <c r="R26" s="2"/>
      <c r="S26" s="2"/>
      <c r="T26" s="14" t="s">
        <v>54</v>
      </c>
      <c r="U26" s="2" t="s">
        <v>59</v>
      </c>
      <c r="V26" s="2"/>
      <c r="W26" s="45"/>
      <c r="X26" s="45"/>
      <c r="AD26" s="45"/>
      <c r="AE26" s="45"/>
      <c r="AF26" s="45"/>
      <c r="AG26" s="45"/>
      <c r="AH26" s="45"/>
      <c r="BK26" s="59" t="s">
        <v>98</v>
      </c>
      <c r="BN26" s="62">
        <v>3.2773634</v>
      </c>
    </row>
    <row r="27" spans="1:66" x14ac:dyDescent="0.3">
      <c r="A27" t="s">
        <v>100</v>
      </c>
      <c r="BN27" s="51"/>
    </row>
    <row r="28" spans="1:66" x14ac:dyDescent="0.3">
      <c r="A28" t="s">
        <v>60</v>
      </c>
    </row>
    <row r="29" spans="1:66" x14ac:dyDescent="0.3">
      <c r="A29" t="s">
        <v>101</v>
      </c>
    </row>
    <row r="30" spans="1:66" x14ac:dyDescent="0.3">
      <c r="A30" t="s">
        <v>103</v>
      </c>
      <c r="J30" s="49"/>
      <c r="K30" s="49"/>
      <c r="L30" s="49"/>
      <c r="M30" s="49"/>
      <c r="N30" s="49"/>
      <c r="O30" s="49"/>
      <c r="P30" s="49"/>
    </row>
    <row r="31" spans="1:66" x14ac:dyDescent="0.3">
      <c r="A31" t="s">
        <v>139</v>
      </c>
      <c r="G31" t="s">
        <v>102</v>
      </c>
      <c r="J31" s="49"/>
      <c r="K31" s="49"/>
      <c r="L31" s="49"/>
      <c r="M31" s="49"/>
      <c r="N31" s="49"/>
      <c r="O31" s="49"/>
      <c r="P31" s="49"/>
    </row>
    <row r="32" spans="1:66" x14ac:dyDescent="0.3">
      <c r="A32" t="s">
        <v>141</v>
      </c>
      <c r="J32" s="49"/>
      <c r="K32" s="49"/>
      <c r="L32" s="49"/>
      <c r="M32" s="49"/>
      <c r="N32" s="49"/>
      <c r="O32" s="49"/>
      <c r="P32" s="49"/>
    </row>
    <row r="33" spans="1:16" x14ac:dyDescent="0.3">
      <c r="A33" t="s">
        <v>140</v>
      </c>
      <c r="J33" s="49"/>
      <c r="K33" s="49"/>
      <c r="L33" s="49"/>
      <c r="M33" s="49"/>
      <c r="N33" s="49"/>
      <c r="O33" s="49"/>
      <c r="P33" s="49"/>
    </row>
    <row r="34" spans="1:16" x14ac:dyDescent="0.3">
      <c r="A34" t="s">
        <v>136</v>
      </c>
      <c r="J34" s="49"/>
      <c r="K34" s="49"/>
      <c r="L34" s="49"/>
      <c r="M34" s="49"/>
      <c r="N34" s="49"/>
      <c r="O34" s="49"/>
      <c r="P34" s="49"/>
    </row>
    <row r="35" spans="1:16" x14ac:dyDescent="0.3">
      <c r="J35" s="49"/>
      <c r="K35" s="49"/>
      <c r="L35" s="49"/>
      <c r="M35" s="49"/>
      <c r="N35" s="49"/>
      <c r="O35" s="49"/>
      <c r="P35" s="49"/>
    </row>
    <row r="36" spans="1:16" x14ac:dyDescent="0.3">
      <c r="J36" s="49"/>
      <c r="K36" s="49"/>
      <c r="L36" s="49"/>
      <c r="M36" s="49"/>
      <c r="N36" s="49"/>
      <c r="O36" s="49"/>
      <c r="P36" s="49"/>
    </row>
    <row r="37" spans="1:16" x14ac:dyDescent="0.3">
      <c r="J37" s="49"/>
      <c r="K37" s="49"/>
      <c r="L37" s="49"/>
      <c r="M37" s="49"/>
      <c r="N37" s="49"/>
      <c r="O37" s="49"/>
      <c r="P37" s="49"/>
    </row>
    <row r="38" spans="1:16" x14ac:dyDescent="0.3">
      <c r="J38" s="49"/>
      <c r="K38" s="49"/>
      <c r="L38" s="49"/>
      <c r="M38" s="49"/>
      <c r="N38" s="49"/>
      <c r="O38" s="49"/>
      <c r="P38" s="49"/>
    </row>
    <row r="39" spans="1:16" x14ac:dyDescent="0.3">
      <c r="J39" s="49"/>
      <c r="K39" s="49"/>
      <c r="L39" s="49"/>
      <c r="M39" s="49"/>
      <c r="N39" s="49"/>
      <c r="O39" s="49"/>
      <c r="P39" s="49"/>
    </row>
    <row r="40" spans="1:16" x14ac:dyDescent="0.3">
      <c r="J40" s="49"/>
      <c r="K40" s="49"/>
      <c r="L40" s="49"/>
      <c r="M40" s="49"/>
      <c r="N40" s="49"/>
      <c r="O40" s="49"/>
      <c r="P40" s="49"/>
    </row>
    <row r="41" spans="1:16" x14ac:dyDescent="0.3">
      <c r="J41" s="49"/>
      <c r="K41" s="49"/>
      <c r="L41" s="49"/>
      <c r="M41" s="49"/>
      <c r="N41" s="49"/>
      <c r="O41" s="49"/>
      <c r="P41" s="49"/>
    </row>
    <row r="42" spans="1:16" x14ac:dyDescent="0.3">
      <c r="J42" s="49"/>
      <c r="K42" s="49"/>
      <c r="L42" s="49"/>
      <c r="M42" s="49"/>
      <c r="N42" s="49"/>
      <c r="O42" s="49"/>
      <c r="P42" s="49"/>
    </row>
    <row r="43" spans="1:16" x14ac:dyDescent="0.3">
      <c r="J43" s="49"/>
      <c r="K43" s="49"/>
      <c r="L43" s="49"/>
      <c r="M43" s="49"/>
      <c r="N43" s="49"/>
      <c r="O43" s="49"/>
      <c r="P43" s="49"/>
    </row>
    <row r="44" spans="1:16" x14ac:dyDescent="0.3">
      <c r="J44" s="49"/>
      <c r="K44" s="49"/>
      <c r="L44" s="49"/>
      <c r="M44" s="49"/>
      <c r="N44" s="49"/>
      <c r="O44" s="49"/>
      <c r="P44" s="49"/>
    </row>
    <row r="45" spans="1:16" x14ac:dyDescent="0.3">
      <c r="J45" s="49"/>
      <c r="K45" s="49"/>
      <c r="L45" s="49"/>
      <c r="M45" s="49"/>
      <c r="N45" s="49"/>
      <c r="O45" s="49"/>
      <c r="P45" s="49"/>
    </row>
    <row r="46" spans="1:16" x14ac:dyDescent="0.3">
      <c r="J46" s="49"/>
      <c r="K46" s="49"/>
      <c r="L46" s="49"/>
      <c r="M46" s="49"/>
      <c r="N46" s="49"/>
      <c r="O46" s="49"/>
      <c r="P46" s="49"/>
    </row>
    <row r="47" spans="1:16" x14ac:dyDescent="0.3">
      <c r="J47" s="49"/>
      <c r="K47" s="49"/>
      <c r="L47" s="49"/>
      <c r="M47" s="49"/>
      <c r="N47" s="49"/>
      <c r="O47" s="49"/>
      <c r="P47" s="49"/>
    </row>
    <row r="48" spans="1:16" x14ac:dyDescent="0.3">
      <c r="J48" s="49"/>
      <c r="K48" s="49"/>
      <c r="L48" s="49"/>
      <c r="M48" s="49"/>
      <c r="N48" s="49"/>
      <c r="O48" s="49"/>
      <c r="P48" s="49"/>
    </row>
    <row r="49" spans="10:16" x14ac:dyDescent="0.3">
      <c r="J49" s="49"/>
      <c r="K49" s="49"/>
      <c r="L49" s="49"/>
      <c r="M49" s="49"/>
      <c r="N49" s="49"/>
      <c r="O49" s="49"/>
      <c r="P49" s="49"/>
    </row>
    <row r="50" spans="10:16" x14ac:dyDescent="0.3">
      <c r="J50" s="49"/>
      <c r="K50" s="49"/>
      <c r="L50" s="49"/>
      <c r="M50" s="49"/>
      <c r="N50" s="49"/>
      <c r="O50" s="49"/>
      <c r="P50" s="49"/>
    </row>
  </sheetData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Hatteland</dc:creator>
  <cp:lastModifiedBy>Jakob Hatteland</cp:lastModifiedBy>
  <dcterms:created xsi:type="dcterms:W3CDTF">2013-03-01T11:24:24Z</dcterms:created>
  <dcterms:modified xsi:type="dcterms:W3CDTF">2015-05-16T20:15:38Z</dcterms:modified>
</cp:coreProperties>
</file>